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midttromskommuner-my.sharepoint.com/personal/bjorg_johansen_malselv_kommune_no/Documents/Skrivebord/"/>
    </mc:Choice>
  </mc:AlternateContent>
  <xr:revisionPtr revIDLastSave="0" documentId="8_{A6E04085-9109-43DE-9EFF-E59F319EC0F9}" xr6:coauthVersionLast="45" xr6:coauthVersionMax="45" xr10:uidLastSave="{00000000-0000-0000-0000-000000000000}"/>
  <bookViews>
    <workbookView xWindow="28680" yWindow="-120" windowWidth="29040" windowHeight="17640" activeTab="2" xr2:uid="{00000000-000D-0000-FFFF-FFFF00000000}"/>
  </bookViews>
  <sheets>
    <sheet name="Rollebeskrivelser" sheetId="6" r:id="rId1"/>
    <sheet name="Sum systemer" sheetId="7" r:id="rId2"/>
    <sheet name="Fellestjenester" sheetId="1" r:id="rId3"/>
    <sheet name="Økonomi" sheetId="5" r:id="rId4"/>
    <sheet name="Helse" sheetId="2" r:id="rId5"/>
    <sheet name="Oppvekst" sheetId="3" r:id="rId6"/>
    <sheet name="Teknisk" sheetId="4" r:id="rId7"/>
    <sheet name="Ark1" sheetId="8" r:id="rId8"/>
  </sheets>
  <definedNames>
    <definedName name="_xlnm._FilterDatabase" localSheetId="2" hidden="1">Fellestjenester!$A$6:$H$42</definedName>
    <definedName name="_xlnm._FilterDatabase" localSheetId="4" hidden="1">Helse!$A$6:$G$6</definedName>
    <definedName name="_xlnm._FilterDatabase" localSheetId="5" hidden="1">Oppvekst!$A$6:$G$6</definedName>
    <definedName name="_xlnm._FilterDatabase" localSheetId="6" hidden="1">Teknisk!$A$6:$G$6</definedName>
    <definedName name="_xlnm._FilterDatabase" localSheetId="3" hidden="1">Økonomi!$A$6:$G$6</definedName>
  </definedNames>
  <calcPr calcId="191028"/>
  <customWorkbookViews>
    <customWorkbookView name="Stein Erik Kristiansen - Personlig visning" guid="{55338F77-C652-4069-882B-46B744BFF6EC}" mergeInterval="0" personalView="1" maximized="1" xWindow="3832" yWindow="-8" windowWidth="1936" windowHeight="1056" activeSheetId="3"/>
    <customWorkbookView name="Ole Rostvold - Personlig visning" guid="{CC4FDFDF-E370-4481-8F21-69399523CE04}" mergeInterval="0" personalView="1" maximized="1" xWindow="-9" yWindow="-9" windowWidth="2578" windowHeight="1408" activeSheetId="3"/>
    <customWorkbookView name="Ann-Eva Hanssen - Personlig visning" guid="{D4784C94-BEDE-46D5-89E2-FD8998469EE9}" mergeInterval="0" personalView="1" maximized="1" xWindow="-9" yWindow="-9" windowWidth="1938" windowHeight="1048" activeSheetId="3"/>
    <customWorkbookView name="Bjørg Johansen - Personlig visning" guid="{8103B6BE-A3DC-435D-AD2B-54FB11FEE7FC}" mergeInterval="0" personalView="1" xWindow="2078" yWindow="107" windowWidth="1692" windowHeight="1054" activeSheetId="1"/>
    <customWorkbookView name="Vegard Bogstrand - Personlig visning" guid="{4DBE77F2-EB71-4738-A3CD-3D81AC8C2ED4}" mergeInterval="0" personalView="1" maximized="1" xWindow="-8" yWindow="-8" windowWidth="1936" windowHeight="1176" activeSheetId="1"/>
    <customWorkbookView name="Lars Oddmund Sandvik - Personlig visning" guid="{0F7E151B-F77F-466C-BF1A-095A267D584E}" mergeInterval="0" personalView="1" maximized="1" xWindow="-8" yWindow="-8" windowWidth="1936" windowHeight="1176" activeSheetId="3"/>
    <customWorkbookView name="Ninni Borch-Møller - Personlig visning" guid="{9FC83B5C-9D1A-4AE8-9196-3074136C6830}" mergeInterval="0" personalView="1" maximized="1" xWindow="-8" yWindow="-8" windowWidth="1936" windowHeight="11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4" l="1"/>
  <c r="G6" i="7" s="1"/>
  <c r="B3" i="3"/>
  <c r="F6" i="7" s="1"/>
  <c r="B3" i="1"/>
  <c r="C6" i="7" s="1"/>
  <c r="B3" i="5"/>
  <c r="D6" i="7" s="1"/>
  <c r="B3" i="2"/>
  <c r="E6" i="7" s="1"/>
  <c r="H6" i="7" l="1"/>
</calcChain>
</file>

<file path=xl/sharedStrings.xml><?xml version="1.0" encoding="utf-8"?>
<sst xmlns="http://schemas.openxmlformats.org/spreadsheetml/2006/main" count="695" uniqueCount="401">
  <si>
    <t>Systemeier</t>
  </si>
  <si>
    <t>Systemansvarlig</t>
  </si>
  <si>
    <t>Superbruker/Fagansvarlig</t>
  </si>
  <si>
    <t>I Målselv kommune er følgende roller systemeier innenfor sitt fagområde, med mindre annet er påpekt av behandlingsansvarlig (Kommunen v/rådmann):</t>
  </si>
  <si>
    <t>I Målselv kommune er systemansvarlig den person systemeier har pekt ut som operativt ansvarlig for et fagsystem på vegne av systemeier. Dette være seg enhetsleder eller lignende, som bruker systemet i sitt spesifikke fagområde.</t>
  </si>
  <si>
    <t>I Målselv kommune er superbruker/fagansvarlig den eller de personene systemansvarlig har pekt ut av brukerne med svært god kompetanse på bruk av fagsystemet innen gitt fagområde.  Superbruker/Fagansvarlig er intern ansvarlig.</t>
  </si>
  <si>
    <t>• Kommunalsjef helse og omsorg: fagsystemer innenfor helse og omsorg</t>
  </si>
  <si>
    <t>• Kommunalsjef kultur og oppvekst: fagsystemer innenfor oppvekst og kultur</t>
  </si>
  <si>
    <t>Systemansvarlig rapporterer til systemeier, og er det normale knutepunktet inn mot ulike brukergrupper mht. «Systemforvaltning». Det vil si anskaffelse, forvaltning, drift, videreutvikling og systemadministrasjon av informasjonssystemet. Systemansvarlig er også kontaktperson overfor myndighetene, ref. GDPR.</t>
  </si>
  <si>
    <t>Eksempelvis vil et informasjonssystem som VISMA Enterprise ha forskjellige superbrukere/fagansvarlig for hvert fagområde/modul, hhv Visma Ent. Økonomirapportering, Visma Ent. HRM osv.</t>
  </si>
  <si>
    <t>• Enhetsleder teknisk: fagsystemer innenfor teknisk sitt fagområde</t>
  </si>
  <si>
    <t>Ansvar</t>
  </si>
  <si>
    <t>Kommentar</t>
  </si>
  <si>
    <t>• Økonomisjef: fagsystemer innenfor økonomi</t>
  </si>
  <si>
    <t>Bistå systemansvarlige i kompetanseheving av brukere</t>
  </si>
  <si>
    <t>Gi brukere hjelp ved behov.</t>
  </si>
  <si>
    <t>• Personal- og organisasjonssjef: felles fagsystemer i organisasjonen (eks HR systemer, kvalitetssystem, sak arkiv system o.l.)</t>
  </si>
  <si>
    <t>Rapporterer til systemansvarlig og systemeier eller virksomhetsleder om forbedringsbehov</t>
  </si>
  <si>
    <t>Bistå systemansvarlig i å komme med tilbakemeldinger til leverandør</t>
  </si>
  <si>
    <t>Spesielt ifht feil, feilretting, ønskede endringer,  forbedringer osv.</t>
  </si>
  <si>
    <t>Systemeier er ansvarlig for å utvikle, forvalte og drifte et informasjonssystem. Dette vil ofte i større eller noen grad være basert på IKT. Systemeier benytter ofte en utpekt systemansvarlig som operativt ansvarlig for de oppgaver systemeier har ansvaret for.</t>
  </si>
  <si>
    <t>For opplæring og kompetanseutvikling</t>
  </si>
  <si>
    <t>Gjerne kontakt med brukere av systemet, tilby opplæring ved behov, distribuere brukermanualer, veiledninger, maler og tips. Vurdere behov for eksterne kurs.</t>
  </si>
  <si>
    <t>Bistå systemansvarlig med å være kontaktperson for brukere</t>
  </si>
  <si>
    <t>Gi brukere 1.linjes brukerstøtte, samt være første rapporteringspunkt ved feil, mangler o.l</t>
  </si>
  <si>
    <t>Kontaktperson for brukere</t>
  </si>
  <si>
    <t>Informere brukere om status på meldte feil, planlagte endringer,</t>
  </si>
  <si>
    <t>Bistå systemansvarlig med utvikling av systemet</t>
  </si>
  <si>
    <t>Rapportere til systemansvarlig og systemeier om forbedringsbehov, tilføying av funksjonaliteter o.l</t>
  </si>
  <si>
    <t>oppgraderinger og evt. nedetid.</t>
  </si>
  <si>
    <t>Informere brukere om endringer i funksjonalitet, kurs, brukermanualer.</t>
  </si>
  <si>
    <t>Kontaktperson mot leverandør og IKT-avdelinga</t>
  </si>
  <si>
    <t>Gjelder alle henvendelser relatert til systemet, med unntak av feil som berører enkeltbrukere. Sørge for å få informasjon om systemoppdateringer fra programleverandør. Koordinere oppgraderinger fra programleverandør, planlegge gjennomføring og kommunisere med IKT-avdeling. Holde IKT-avdelingen oppdatert på aktuelle saker ved systemet.</t>
  </si>
  <si>
    <t>Brukeradministrering; Opprette, vedlikeholde og fjerne brukere. Tildele disse rettigheter og roller i fagsystemet</t>
  </si>
  <si>
    <t>Kan i enkelte system delegeres til superbrukere</t>
  </si>
  <si>
    <t>For behandling av informasjon iht lover og regelverk</t>
  </si>
  <si>
    <t>Gjelder all informasjon både elektronisk og papir.</t>
  </si>
  <si>
    <t>Ta initiativ til utvikling av systemet</t>
  </si>
  <si>
    <t>Funksjonalitet i program bør tas med programleverandør, eventuelt andre</t>
  </si>
  <si>
    <t>For virksomhetens bruk av systemet</t>
  </si>
  <si>
    <t>tilpasninger meldes som endringsforespørsler til programleverandør.  Fange opp</t>
  </si>
  <si>
    <t>For kompetanseutvikling</t>
  </si>
  <si>
    <t>Kompetansen både for systemforvalter, superbrukere og brukere. Dette innebærer også å ha en kompetanseoversikt/kompetanseplan for grunnleggende IKT-ferdigheter.</t>
  </si>
  <si>
    <t>behov for endringer og være kravstiller for videreutvikling av systemet</t>
  </si>
  <si>
    <t>For å definere virksomhetens behov ifht IKT</t>
  </si>
  <si>
    <t>Vurdere anskaffelse av nye, oppgradering og bytte av systemer. Kan bruke IKT-avd som rådgiver.</t>
  </si>
  <si>
    <t>mot programleverandør i samråd med IKT-avdelingen.</t>
  </si>
  <si>
    <t>For informasjonssikkerheten, evt. gjennom delegert ansvar</t>
  </si>
  <si>
    <t xml:space="preserve">Gjelder all informasjon  </t>
  </si>
  <si>
    <t>Delta på møter med andre systemansvarlige og eventuelle brukerforum</t>
  </si>
  <si>
    <t>Dersom det ikke allerede er opprettet, burde det bli organisert møter for systemansvarlige. For å holde hverandre oppdatert på aktuelle saker, fellespunkter, etc. Både internt i kommunen som ekstern i nasjonale- og interkommunale brukerforum.</t>
  </si>
  <si>
    <t>For egne inngåtte tilleggsavtaler</t>
  </si>
  <si>
    <t>Avtaler mot programleverandør som ikke er sektor overgripende eller fellessystem.</t>
  </si>
  <si>
    <t>For å inngå databehandleravtaler blir inngått</t>
  </si>
  <si>
    <t>Systemeier er signerer databehandleravtalene</t>
  </si>
  <si>
    <t>For autorisasjon, gjennom delegert ansvar</t>
  </si>
  <si>
    <t>Vanligvis gitt til systemforvalter eller enhetsleder ved lokasjon</t>
  </si>
  <si>
    <t>For oppnevning av systemforvalter og konsesjonskrav ved behandling av personopplysninger</t>
  </si>
  <si>
    <t>Dette er kommunens eget ansvar å følge opp</t>
  </si>
  <si>
    <t>NB: Autosummering</t>
  </si>
  <si>
    <t>Antallet kartlagte systemer per tjeneste</t>
  </si>
  <si>
    <t>Fellestjenester</t>
  </si>
  <si>
    <t>Økonomi</t>
  </si>
  <si>
    <t>Helse</t>
  </si>
  <si>
    <t xml:space="preserve">Oppvekst </t>
  </si>
  <si>
    <t>Teknisk</t>
  </si>
  <si>
    <t>Målselv kommune</t>
  </si>
  <si>
    <t>System oversikt</t>
  </si>
  <si>
    <t>Autosummering</t>
  </si>
  <si>
    <t xml:space="preserve">Antall systemer </t>
  </si>
  <si>
    <t>Systemnavn</t>
  </si>
  <si>
    <t>Beskriv hvilke behov/funksjonalitet som dekkes av systemet</t>
  </si>
  <si>
    <t>Har systemet arkivdel?</t>
  </si>
  <si>
    <t>Sektor/avdeling</t>
  </si>
  <si>
    <t>Systemadministrator</t>
  </si>
  <si>
    <t>Superbruker/fagansvarlig</t>
  </si>
  <si>
    <t>Arkivplan</t>
  </si>
  <si>
    <t>Kommunens arkivplan</t>
  </si>
  <si>
    <t>Ja</t>
  </si>
  <si>
    <t>Service</t>
  </si>
  <si>
    <t>Ann-Eva Hanssen</t>
  </si>
  <si>
    <t>Bjørg Johansen</t>
  </si>
  <si>
    <t>,</t>
  </si>
  <si>
    <t>Aventia KommuneTV</t>
  </si>
  <si>
    <t>Opptak av kommunestyremøter, kurs og andre informasjosmøter</t>
  </si>
  <si>
    <t>Unni Dahl-Thorstensen</t>
  </si>
  <si>
    <t>Bevillingsregister</t>
  </si>
  <si>
    <t xml:space="preserve">inn og utmelding av salgs og skjenke bevillinger </t>
  </si>
  <si>
    <t>Bridge  - vedtaksoppfølging</t>
  </si>
  <si>
    <t>Oppfølging av politiske vedtak</t>
  </si>
  <si>
    <t>ja</t>
  </si>
  <si>
    <t>Compilo</t>
  </si>
  <si>
    <t>Kommuens kvalitetssystem pr i dag. Fases ut når Netpower er operativt</t>
  </si>
  <si>
    <t>Bjørg Johansen og flere andre fra alle enheter</t>
  </si>
  <si>
    <t>Fases ut, erstattes av Netpower</t>
  </si>
  <si>
    <t>Conexus engage og insight</t>
  </si>
  <si>
    <t>CustomPublish - hjemmeside</t>
  </si>
  <si>
    <t>Informasjon om kommunale tjenester til innbyggere</t>
  </si>
  <si>
    <t>Susanne Knoph, May-Britt Fredheim, Asle Lifjell mf.</t>
  </si>
  <si>
    <t>DSB CIM</t>
  </si>
  <si>
    <t>Fylkeskommunalt beredskapssystem</t>
  </si>
  <si>
    <t>Easymeeting</t>
  </si>
  <si>
    <t>E-dialog og SMS</t>
  </si>
  <si>
    <t>E-handel</t>
  </si>
  <si>
    <t>Elements</t>
  </si>
  <si>
    <t>Kommunes saksbehandlersystem</t>
  </si>
  <si>
    <t>Susanne Knoph, Rita Kristiansen</t>
  </si>
  <si>
    <t>Ephorte 5</t>
  </si>
  <si>
    <t>Kommunens saksbehandlersystem før 2017  (2000-2017)</t>
  </si>
  <si>
    <t>Faset ut, men beholdes som historisk søkbar database for arkivet til Målselv kommune</t>
  </si>
  <si>
    <t>EVA - Valg</t>
  </si>
  <si>
    <t>Valgadministratorprogram for gjennomføring av kommunestyre-, fylkesting- ,storting- og sametingsvalg</t>
  </si>
  <si>
    <t>Bjørg Johansen  og Unni Dahl-Throstensen</t>
  </si>
  <si>
    <t>Bjørg og Unni</t>
  </si>
  <si>
    <t>Facebookside</t>
  </si>
  <si>
    <t>Informasjon ut og inn, til og fra kommunen</t>
  </si>
  <si>
    <t>Susanne Knoph</t>
  </si>
  <si>
    <t>Feide</t>
  </si>
  <si>
    <t>House of control</t>
  </si>
  <si>
    <t>IKT support</t>
  </si>
  <si>
    <t>Intranettløsning / sharepoint</t>
  </si>
  <si>
    <t xml:space="preserve">Intranettløsning hvor en får nyhetssider samt en vei inn for bla.a. Office 365, Netpower + + </t>
  </si>
  <si>
    <t>Nei</t>
  </si>
  <si>
    <t>Fellestjenesten</t>
  </si>
  <si>
    <t>IT glue</t>
  </si>
  <si>
    <t>KS FIKS Forvaltning - SvarUt, SvarInn, E-dialog og SMS</t>
  </si>
  <si>
    <t>All digital post inn og ut fra kommunen</t>
  </si>
  <si>
    <t>Bjørg Johansen, Stein Erik Kristiansen, Vegard Bogstrand</t>
  </si>
  <si>
    <t>KS FIKS Min side</t>
  </si>
  <si>
    <t>Stein Erik Kristiansen</t>
  </si>
  <si>
    <t>Meddommerportalen</t>
  </si>
  <si>
    <t>Inn og utmelding av meddommere</t>
  </si>
  <si>
    <t>Netpower</t>
  </si>
  <si>
    <t>Kommunens nye kvalitetssystem, aktivt fra 01.01.2021</t>
  </si>
  <si>
    <t xml:space="preserve">Bjørg Johansen, mf. </t>
  </si>
  <si>
    <t>Erstatter Compilo</t>
  </si>
  <si>
    <t>Office 365</t>
  </si>
  <si>
    <t>Pix Edit</t>
  </si>
  <si>
    <t>Procon Informasjonskiosk</t>
  </si>
  <si>
    <t xml:space="preserve">Informasdjonskilde til de som kommer inn til kommunehuset, står plassert i inngangsparti ved hovedinngang. </t>
  </si>
  <si>
    <t>Telia Bedriftsnett</t>
  </si>
  <si>
    <t>Telia Sentralbord</t>
  </si>
  <si>
    <t>nei</t>
  </si>
  <si>
    <t>Timeflex</t>
  </si>
  <si>
    <t>Timeregistrering timebank og avspasering</t>
  </si>
  <si>
    <t>Mona Strøm Pedersen</t>
  </si>
  <si>
    <t>Rita Kristiansen</t>
  </si>
  <si>
    <t>Visma Easycruit</t>
  </si>
  <si>
    <t>Rekrutteringsverktøy</t>
  </si>
  <si>
    <t>Heidi Anita Hilmarsdotter Hansen</t>
  </si>
  <si>
    <t>Tas i bruk desember 2020</t>
  </si>
  <si>
    <t>Visma employee (ferie, fravær)</t>
  </si>
  <si>
    <t>Lønn og HR for brukeren (ansatte)</t>
  </si>
  <si>
    <t>Ninni Borch Møller / Mona Strøm Pedersen</t>
  </si>
  <si>
    <t>Tas i bruk november 2020</t>
  </si>
  <si>
    <t>Visma enterprise</t>
  </si>
  <si>
    <t>Lønn og HR</t>
  </si>
  <si>
    <t>Visma forhandlingmodul</t>
  </si>
  <si>
    <t>Administrasjon av lokale forhandlinger.</t>
  </si>
  <si>
    <t>Ja, historikk på tidligere års forhandlinger. Krav og protokoller arkiveres i Elements</t>
  </si>
  <si>
    <t>Personal</t>
  </si>
  <si>
    <t>Karl Henning Aarøen, Ingvild Borch Solvang</t>
  </si>
  <si>
    <t>Heid Hilmarsdotter Hansen</t>
  </si>
  <si>
    <t>Visma oppvekst barnehage</t>
  </si>
  <si>
    <t>Utfaset barnehagefaktureringsprogram og kontantstøtte</t>
  </si>
  <si>
    <t>Barnehagestyrerne</t>
  </si>
  <si>
    <t>Faset ut, men beholdes som arkiv inntil videre.</t>
  </si>
  <si>
    <t>Visma ressursstyring</t>
  </si>
  <si>
    <t>Turnus og bemanningsplanlegging</t>
  </si>
  <si>
    <r>
      <rPr>
        <b/>
        <sz val="11"/>
        <color theme="1"/>
        <rFont val="Calibri"/>
        <family val="2"/>
        <scheme val="minor"/>
      </rPr>
      <t>Superbrukere i tjenestene:</t>
    </r>
    <r>
      <rPr>
        <sz val="11"/>
        <color theme="1"/>
        <rFont val="Calibri"/>
        <family val="2"/>
        <scheme val="minor"/>
      </rPr>
      <t xml:space="preserve">
Sykehjem: Caroline Nilssen
PRO Nedre: Laila Nordgård
Barnehage: Cecilie Fossli Thomassen
Barnehage: Vivi Klokkerhaug</t>
    </r>
  </si>
  <si>
    <t>Visma Sikker pålogging og eSignering</t>
  </si>
  <si>
    <t>Ekstern pålogging og digital signering avtaler</t>
  </si>
  <si>
    <t>Randi Løvheim</t>
  </si>
  <si>
    <t>Kontaktperson mot DIFI eSignering Randi Løvheim</t>
  </si>
  <si>
    <t>Antall systemer</t>
  </si>
  <si>
    <t>Infotorget</t>
  </si>
  <si>
    <t>Søk og oppslag på: 
arbeidsgiver og arbeistakerreg, bruktbil verdi online, boligverdirapport, DSP (folkeregioster), eiendomsregister, enhets og foretaksregister, oppslag i gjeldsregister, infoland, infotorg gforetak, infortog kjøretøy, intet til utlegg/utleggstrekk, ligningsopplysninger offentlig, løsøreregister, multisøk, kjøretøy register, OFV bildata, sammensatte rapporter.</t>
  </si>
  <si>
    <t>Nei - men alle oppslag logges i rapport hos Evry.</t>
  </si>
  <si>
    <t>Økonomi 
Personal</t>
  </si>
  <si>
    <t>Lene Lettrem
Ann-Eva Hanssen</t>
  </si>
  <si>
    <t>Randi Løvheim
Karl Henning Aarøen</t>
  </si>
  <si>
    <t>Systemadministrator legges inn som autoriserte bestillere og vil ha ansvar for å gjennomgå tilgangene 2. ganger i året. Enhetsledere må godkjenner hvem som skal ha de ulike tilgangene. 
Personvernombud involveres for å orienteres om endringene på tilgangsstyringene jfr. gdpr.</t>
  </si>
  <si>
    <t>Visma Enterprise - Brukeradministrasjon</t>
  </si>
  <si>
    <t>Tilgangs- og avgangskontroll</t>
  </si>
  <si>
    <t xml:space="preserve">ja </t>
  </si>
  <si>
    <t>Øk.sjef</t>
  </si>
  <si>
    <t>Alle på økonomi er superbrukere, men 2 stk har hovedansvar</t>
  </si>
  <si>
    <t>Visma Enterprise - Fakturabehandling</t>
  </si>
  <si>
    <t>Behandling inngående faktura</t>
  </si>
  <si>
    <t>Visma Enterprise - Fakturering</t>
  </si>
  <si>
    <t>Utgående faktura til kunder</t>
  </si>
  <si>
    <t>Visma Enterprise - HRM</t>
  </si>
  <si>
    <t>Lønn fra a-å</t>
  </si>
  <si>
    <t>Lønn</t>
  </si>
  <si>
    <t>Ninni og Mona</t>
  </si>
  <si>
    <t>Visma Enterprise - Økonomi</t>
  </si>
  <si>
    <t>"samlesystem" for fakturabehandling, fakturering og bokføring</t>
  </si>
  <si>
    <t>Visma Enterprise- Ressursstyring</t>
  </si>
  <si>
    <t>Turnusprogram for helse og barnehage. Overføring av fravær og faste tillegg.</t>
  </si>
  <si>
    <t>Visma Expense</t>
  </si>
  <si>
    <t>Utgiftsdeking/reiseregning</t>
  </si>
  <si>
    <t>Ninni og Karl-Henning</t>
  </si>
  <si>
    <t>Visma elektronisk personalmelding</t>
  </si>
  <si>
    <t>Melding som gis ved ansettelse</t>
  </si>
  <si>
    <t>Her legges alle avtaler som kommunen har med ulike bedrifter/aktører</t>
  </si>
  <si>
    <t>Øk sjef</t>
  </si>
  <si>
    <t>Aperia</t>
  </si>
  <si>
    <t>Telefonsystem</t>
  </si>
  <si>
    <t>Elin Aas</t>
  </si>
  <si>
    <t>Kristine Lavik-Askim
Katarina Øvergård Ask</t>
  </si>
  <si>
    <t>Kristine Lavik-Askim
Katarina Øvergård Ask
Linda Brandskognes
Trude Aadde</t>
  </si>
  <si>
    <t xml:space="preserve">Skal digitaliseres ifm. etablering av interkommunalt samarbeid med Bardu. </t>
  </si>
  <si>
    <t>Arena</t>
  </si>
  <si>
    <t>CGM allmenn</t>
  </si>
  <si>
    <t>Journalføring pasienter</t>
  </si>
  <si>
    <t>Behov for elektronisk arkiv og post inn /ut via Familia (samarbeidende kommuner har dette)</t>
  </si>
  <si>
    <t>CGM Helsestasjon</t>
  </si>
  <si>
    <t>Journalføring brukere helsestasjon- og skolehelsetjeneste,HFU</t>
  </si>
  <si>
    <t>Britt Engseth Stangnes</t>
  </si>
  <si>
    <t>Behov for elektronisk arkiv.</t>
  </si>
  <si>
    <t>CIM</t>
  </si>
  <si>
    <t>Conferere</t>
  </si>
  <si>
    <t>Elektronisk kommunikasjon med fastlege</t>
  </si>
  <si>
    <t>Corpuls</t>
  </si>
  <si>
    <t>Hjertestarter</t>
  </si>
  <si>
    <t>Digisos</t>
  </si>
  <si>
    <t>Løsning som eies av NAV/KS som bindeledd mellom NAV.no og fagsystem for å behandle søknader om sosialhjelp.</t>
  </si>
  <si>
    <t>DIPS - norsk helsenett</t>
  </si>
  <si>
    <t>Meldingsovervåking</t>
  </si>
  <si>
    <t>Kristine Lavik-Askim
Katarina Øvergård Ask
Linda Brandskognes
Trude Aadde
Britt Engseth Stangnes, Helsestasjonen</t>
  </si>
  <si>
    <t>Dossier</t>
  </si>
  <si>
    <t>Elektronisk system for leger som skal bli spesialister</t>
  </si>
  <si>
    <t>Kristine Lavik-Askim</t>
  </si>
  <si>
    <t>Exorlive</t>
  </si>
  <si>
    <t>Fysioterapitjenesten lager treningsprogram og øvelser  i Exorlive. Det har integrasjon med Physica slik at vi kan opprette og lagre program direkte på pasient.</t>
  </si>
  <si>
    <t>Fysioterapi</t>
  </si>
  <si>
    <t>Online</t>
  </si>
  <si>
    <t>Inger Sæterhaug</t>
  </si>
  <si>
    <t>Facebook</t>
  </si>
  <si>
    <t>Kommunikasjon med pasienter og bruker</t>
  </si>
  <si>
    <t>Kristine Lavik-Askim
Katarina Øvergård Ask
Linda Brandskognes
Trude Aadde
Helsestasjon: May Britt Ege, Sissel Morfjord, Nina Utby</t>
  </si>
  <si>
    <t>Helfo</t>
  </si>
  <si>
    <t>For Fysioterapitjenesten: Brukes via Physica for rapportering av egenandeler.
For legetjenesten: Samme som fysio
For jordmortjenesten: refusjon for gravidekontroller</t>
  </si>
  <si>
    <t>Kristine Lavik-Askim
Katarina Øvergård Ask
Jordmor</t>
  </si>
  <si>
    <t>Helsenett</t>
  </si>
  <si>
    <t>For Fysioterapitjenesten: Integrasjon i Physica.</t>
  </si>
  <si>
    <t>HelseNorge</t>
  </si>
  <si>
    <t>Interactor DIPS</t>
  </si>
  <si>
    <t xml:space="preserve">Sende blodprøver elektronisk </t>
  </si>
  <si>
    <t>LIMS in a box</t>
  </si>
  <si>
    <t>Overføring prøvesvar elektronisk</t>
  </si>
  <si>
    <t>Meldingsutveksling legetjenesten / spesialisthelsetjenesten</t>
  </si>
  <si>
    <t>Melin Medical</t>
  </si>
  <si>
    <t xml:space="preserve">Betaling </t>
  </si>
  <si>
    <t>NHN</t>
  </si>
  <si>
    <t>Sikkert nett inn mot systemene våre</t>
  </si>
  <si>
    <t>Kristine Lavik-Askim
Katarina Øvergård Ask
Linda Brandskognes
Britt Engseth Stangnes, Helsestasjonen
Trude Aadde</t>
  </si>
  <si>
    <t>Nødnett</t>
  </si>
  <si>
    <t>Pasientreiser</t>
  </si>
  <si>
    <t>For Fysioterapitjenesten: Brukes via Physica.</t>
  </si>
  <si>
    <t>Physica</t>
  </si>
  <si>
    <t>Journalføring pasienter i fysioterapitjenesten og  frisklivssentralen. Elektronisk kommunikasjon med legetjenesten. Elektronisk rapportering til Helfo. Elektronisk bestilling  i Pasientreiser.</t>
  </si>
  <si>
    <t>Online journalsystem</t>
  </si>
  <si>
    <t>PLO</t>
  </si>
  <si>
    <t>Elektronisk kommunikasjon PRO</t>
  </si>
  <si>
    <t>Pronto Publish</t>
  </si>
  <si>
    <t>TV skjerm venterom</t>
  </si>
  <si>
    <t>Spirare</t>
  </si>
  <si>
    <t>Spirometriprogram</t>
  </si>
  <si>
    <t>Sysvac</t>
  </si>
  <si>
    <t>Vaksineregistering</t>
  </si>
  <si>
    <t>Visma Familia</t>
  </si>
  <si>
    <t>Journalføring, postjournal, vedtak, statistikk/rapportering</t>
  </si>
  <si>
    <t>Ja, men ikke elektronisk arkiv, bare utgående post lagres i programmet</t>
  </si>
  <si>
    <t>Barnevern</t>
  </si>
  <si>
    <t>Marit Vorhaug-Gitlevaag /Line Johansen.</t>
  </si>
  <si>
    <t>Visma Link</t>
  </si>
  <si>
    <t>Visma Profil</t>
  </si>
  <si>
    <t xml:space="preserve">Journalføring for de brukerne som er på sykehjemmet. </t>
  </si>
  <si>
    <t>Visma Velferd</t>
  </si>
  <si>
    <t>Saksbehandling av kommunale tjenester etter sosialtjenesteloven</t>
  </si>
  <si>
    <t>Tja. Notater og vedtak lagres i system. Men usikker på om det er godkjent som arkiv ihht. NOARK.</t>
  </si>
  <si>
    <t>NAV</t>
  </si>
  <si>
    <t>Knut Jarle Reiertsen</t>
  </si>
  <si>
    <t>Unni Samuelsen</t>
  </si>
  <si>
    <t>Winmed helsestasjon</t>
  </si>
  <si>
    <t>Journalsystem, endret navn til CGM</t>
  </si>
  <si>
    <t>Navn endret til CGM</t>
  </si>
  <si>
    <t>TellTur</t>
  </si>
  <si>
    <t>Folkehelse: Arbeidsgruppa FYSAK Målselv legger inn turbeskrivelser og turkoder på "Til topps i Målselv" . System hvor folk også kan lage seg profil og registrere turene sine.</t>
  </si>
  <si>
    <t>Midt-Troms Friluftsråd, det er de som har avtalen og utgiftene med leverandør av systemet</t>
  </si>
  <si>
    <t>Midt-Troms Friluftsråd</t>
  </si>
  <si>
    <t>Brukes av arbeidsgruppa FYSAK Målselv v/ Inger Sæterhaug</t>
  </si>
  <si>
    <t xml:space="preserve">Visma Profil </t>
  </si>
  <si>
    <t>Journalsystem</t>
  </si>
  <si>
    <t>JA - ikke innført</t>
  </si>
  <si>
    <t>PRO</t>
  </si>
  <si>
    <t>Janne-Karin Stenvold og Laila Nordgård</t>
  </si>
  <si>
    <t>Avdelingsledere og Enhetsledere PRO</t>
  </si>
  <si>
    <t>Mangler ressurser til å ta i bruk fagsystemet slik det er tenkt. Får ikke tatt i bruk tilgjengelige moduler på grunn av manglende ressurser</t>
  </si>
  <si>
    <t>Visma Ressursstyring</t>
  </si>
  <si>
    <t>Turnus og ressursstyringsprogram.</t>
  </si>
  <si>
    <t xml:space="preserve">Nei, men gamle turnuser lagres </t>
  </si>
  <si>
    <t>Ninni Borch-Møller Mona Lisa Strøm Pedersen</t>
  </si>
  <si>
    <t>Visma Enterprise</t>
  </si>
  <si>
    <t>Personalmeldinger</t>
  </si>
  <si>
    <t>Nei, men veltes over til Elements</t>
  </si>
  <si>
    <t>Hepro App</t>
  </si>
  <si>
    <t>Pasientvarslingsystem - lokalisering</t>
  </si>
  <si>
    <t>PRO/Bo- og oppfølging</t>
  </si>
  <si>
    <t>Enhetsledere og avdelingsledere</t>
  </si>
  <si>
    <t>VAR Healthcare</t>
  </si>
  <si>
    <t>Prosedyrebibliotek for sykepleietjenesten</t>
  </si>
  <si>
    <t>Nei, men kan kobles opp mot Profil</t>
  </si>
  <si>
    <t>Ikke behov</t>
  </si>
  <si>
    <t xml:space="preserve">Tjeneste som kjøpes inn og revideres automatisk </t>
  </si>
  <si>
    <t>Norsk Helsenett</t>
  </si>
  <si>
    <t>Oppvekst</t>
  </si>
  <si>
    <t>Conexus Engage</t>
  </si>
  <si>
    <t>Programmet samler opplysninger fra ulike tester og vurderinger og sammenholder/framstiller de presenterer de visuelt. Analyseverktøy for å bedre læringspresser</t>
  </si>
  <si>
    <t>Nei (Har opplysninger om enkeltelever og resultater)</t>
  </si>
  <si>
    <t>Skole</t>
  </si>
  <si>
    <t>Tor Hågbo</t>
  </si>
  <si>
    <t>Iris Eriksen - Åse Sandvoll</t>
  </si>
  <si>
    <t>Conexus Insight</t>
  </si>
  <si>
    <t>Conexus Insight sammenstiller ulike prøver og tester og gir ledere en mulighet til å sette sammen ulike indikatorer og jobbe i felleskap med kvalitetsutvikling.</t>
  </si>
  <si>
    <t>Marte Karlsen - Kari Alterskjær</t>
  </si>
  <si>
    <t>eFeide</t>
  </si>
  <si>
    <t>eFeide styrer elevers tilgang til internett. Lærere kan bestemme hvilke internett-ressurser som skal være tilgjengelig.</t>
  </si>
  <si>
    <t>Kriseportalen</t>
  </si>
  <si>
    <t>Nettløsning/helhetlig system for å behandle og handtere kriser i barehagene</t>
  </si>
  <si>
    <t>Barnehage og skole</t>
  </si>
  <si>
    <t>Inger Stenseth</t>
  </si>
  <si>
    <t>Min barnehage</t>
  </si>
  <si>
    <t xml:space="preserve">Heimesidegenerator/kommunikasjonsløsning for hver barnehage. </t>
  </si>
  <si>
    <t>Barnehage</t>
  </si>
  <si>
    <t>Cecilie Thomassen</t>
  </si>
  <si>
    <t>Min skole</t>
  </si>
  <si>
    <t xml:space="preserve">Heimesidegenerator/kommunikasjonsløsning for hver skole. </t>
  </si>
  <si>
    <t>Bjørn Eirik Johansen</t>
  </si>
  <si>
    <t>Silje Krogstad</t>
  </si>
  <si>
    <t>SpeedAdmin</t>
  </si>
  <si>
    <t>Kulturskole</t>
  </si>
  <si>
    <t>Transponder</t>
  </si>
  <si>
    <t>Elektronisk meldingsbok mellom skole og heim</t>
  </si>
  <si>
    <t>Nei (?)</t>
  </si>
  <si>
    <t>Skole (Bh oppv senter)</t>
  </si>
  <si>
    <t>Ann Kristin Rismo</t>
  </si>
  <si>
    <t>Heidi Krisitiansen</t>
  </si>
  <si>
    <t>Visma Flyt Barnehage</t>
  </si>
  <si>
    <t>Administrasjonssystem for barneager</t>
  </si>
  <si>
    <t>Ja fra høsten 2020</t>
  </si>
  <si>
    <t>Bjørg Johansen - Cecilie Thomassen</t>
  </si>
  <si>
    <t>Vivi Ann Klokkerhaug</t>
  </si>
  <si>
    <t>Visma flyt skole</t>
  </si>
  <si>
    <t>Administrasjonsprogram for skole.</t>
  </si>
  <si>
    <t>Arkiverer i Elements</t>
  </si>
  <si>
    <t>Bjørg Johansen - Jørn Uleberg</t>
  </si>
  <si>
    <t>Ann Kristin Rismo - Heidi Krisitiansen</t>
  </si>
  <si>
    <t>Visma Velferd FlyVo</t>
  </si>
  <si>
    <t>Administrasjonsprogram for voksenopplæring og flyktningetjeneste</t>
  </si>
  <si>
    <t>Ja (?)</t>
  </si>
  <si>
    <t>Voksenopplæringa</t>
  </si>
  <si>
    <t>Zokrates fra Enable</t>
  </si>
  <si>
    <t>Læringsplattform er bygd på toppen av Office 365</t>
  </si>
  <si>
    <t>Aleksander Lyngstad (Torsten Svaleng)</t>
  </si>
  <si>
    <t>Visma Veileder</t>
  </si>
  <si>
    <r>
      <t>E</t>
    </r>
    <r>
      <rPr>
        <sz val="10"/>
        <color rgb="FF3C4043"/>
        <rFont val="Arial"/>
        <family val="2"/>
      </rPr>
      <t>t verktøy/nettside med svartjeneste angående lover og regler for skole og barnehage</t>
    </r>
  </si>
  <si>
    <t>Solveig Aarbogh</t>
  </si>
  <si>
    <t>Autocad</t>
  </si>
  <si>
    <t>DWGTrueview</t>
  </si>
  <si>
    <t>Famac</t>
  </si>
  <si>
    <t>FileZilla</t>
  </si>
  <si>
    <t>Focus Anbud</t>
  </si>
  <si>
    <t>Gemini VA</t>
  </si>
  <si>
    <t>GISline</t>
  </si>
  <si>
    <t>Hjorteviltregisteret</t>
  </si>
  <si>
    <t>Morten Tomter</t>
  </si>
  <si>
    <t>Ellen Espnes</t>
  </si>
  <si>
    <t>Innovasjon Norge</t>
  </si>
  <si>
    <t>Ellen Espnes/Mette Pedersen</t>
  </si>
  <si>
    <t>Kilden</t>
  </si>
  <si>
    <t>KomTek</t>
  </si>
  <si>
    <t>LovDataPro</t>
  </si>
  <si>
    <t>MapGraph</t>
  </si>
  <si>
    <t>Matrikkelen</t>
  </si>
  <si>
    <t>Miljødirektoratet</t>
  </si>
  <si>
    <t>Norkap</t>
  </si>
  <si>
    <t>Norsk Vann</t>
  </si>
  <si>
    <t>PointVueLE</t>
  </si>
  <si>
    <t>SD-anlegg</t>
  </si>
  <si>
    <t>Sosiokontroll/vis</t>
  </si>
  <si>
    <t>VAMiljøblad</t>
  </si>
  <si>
    <t xml:space="preserve">
Stein Erik Kristiansen
Ole Elias Røstvold</t>
  </si>
  <si>
    <t>Randi og Ninni</t>
  </si>
  <si>
    <t>Randi</t>
  </si>
  <si>
    <t>Tone</t>
  </si>
  <si>
    <t>4 stk, RLO,KHA,NBM</t>
  </si>
  <si>
    <t>4 stk, RLO,NBM</t>
  </si>
  <si>
    <t>Håvard Johnsen</t>
  </si>
  <si>
    <t>Håvard Johnsen - Elin Slåli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</si>
</sst>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20"/>
      <color theme="1"/>
      <name val="Calibri"/>
      <family val="2"/>
      <scheme val="minor"/>
    </font>
    <font>
      <b/>
      <sz val="14"/>
      <color theme="1"/>
      <name val="Calibri"/>
      <family val="2"/>
      <scheme val="minor"/>
    </font>
    <font>
      <b/>
      <sz val="11"/>
      <color theme="1"/>
      <name val="Calibri"/>
      <family val="2"/>
      <scheme val="minor"/>
    </font>
    <font>
      <b/>
      <sz val="16"/>
      <color rgb="FF2E74B5"/>
      <name val="Calibri"/>
      <family val="2"/>
    </font>
    <font>
      <b/>
      <sz val="13"/>
      <color rgb="FF2E74B5"/>
      <name val="Calibri"/>
      <family val="2"/>
    </font>
    <font>
      <b/>
      <sz val="13"/>
      <color rgb="FF2E74B5"/>
      <name val="Calibri"/>
      <family val="2"/>
      <scheme val="minor"/>
    </font>
    <font>
      <sz val="11"/>
      <color rgb="FFC00000"/>
      <name val="Calibri"/>
      <family val="2"/>
      <scheme val="minor"/>
    </font>
    <font>
      <sz val="22"/>
      <color theme="1"/>
      <name val="Calibri"/>
      <family val="2"/>
      <scheme val="minor"/>
    </font>
    <font>
      <b/>
      <sz val="22"/>
      <color theme="1"/>
      <name val="Calibri"/>
      <family val="2"/>
      <scheme val="minor"/>
    </font>
    <font>
      <sz val="22"/>
      <color theme="0"/>
      <name val="Calibri"/>
      <family val="2"/>
      <scheme val="minor"/>
    </font>
    <font>
      <b/>
      <sz val="22"/>
      <color theme="0"/>
      <name val="Calibri"/>
      <family val="2"/>
      <scheme val="minor"/>
    </font>
    <font>
      <sz val="11"/>
      <color rgb="FFFF0000"/>
      <name val="Calibri"/>
      <family val="2"/>
      <scheme val="minor"/>
    </font>
    <font>
      <sz val="10"/>
      <color theme="1"/>
      <name val="Arial"/>
      <family val="2"/>
    </font>
    <font>
      <sz val="10"/>
      <color rgb="FF202124"/>
      <name val="Arial"/>
      <family val="2"/>
    </font>
    <font>
      <sz val="10"/>
      <color rgb="FF222222"/>
      <name val="Arial"/>
      <family val="2"/>
    </font>
    <font>
      <sz val="10"/>
      <color rgb="FF000000"/>
      <name val="Arial"/>
      <family val="2"/>
    </font>
    <font>
      <b/>
      <sz val="10"/>
      <color rgb="FF52565A"/>
      <name val="Arial"/>
      <family val="2"/>
    </font>
    <font>
      <sz val="10"/>
      <color rgb="FF3C4043"/>
      <name val="Arial"/>
      <family val="2"/>
    </font>
  </fonts>
  <fills count="13">
    <fill>
      <patternFill patternType="none"/>
    </fill>
    <fill>
      <patternFill patternType="gray125"/>
    </fill>
    <fill>
      <patternFill patternType="solid">
        <fgColor rgb="FFC5E0B3"/>
        <bgColor indexed="64"/>
      </patternFill>
    </fill>
    <fill>
      <patternFill patternType="solid">
        <fgColor rgb="FFE2EFD9"/>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rgb="FF00B050"/>
        <bgColor indexed="64"/>
      </patternFill>
    </fill>
    <fill>
      <patternFill patternType="solid">
        <fgColor theme="8"/>
        <bgColor indexed="64"/>
      </patternFill>
    </fill>
    <fill>
      <patternFill patternType="solid">
        <fgColor rgb="FFFF0000"/>
        <bgColor indexed="64"/>
      </patternFill>
    </fill>
    <fill>
      <patternFill patternType="solid">
        <fgColor theme="7"/>
        <bgColor indexed="64"/>
      </patternFill>
    </fill>
    <fill>
      <patternFill patternType="solid">
        <fgColor theme="1"/>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6">
    <xf numFmtId="0" fontId="0" fillId="0" borderId="0" xfId="0"/>
    <xf numFmtId="0" fontId="1" fillId="0" borderId="0" xfId="0" applyFont="1"/>
    <xf numFmtId="0" fontId="2" fillId="0" borderId="0" xfId="0" applyFont="1"/>
    <xf numFmtId="0" fontId="0" fillId="0" borderId="1" xfId="0" applyBorder="1"/>
    <xf numFmtId="0" fontId="0" fillId="0" borderId="2" xfId="0" applyBorder="1"/>
    <xf numFmtId="0" fontId="0" fillId="0" borderId="0" xfId="0" applyAlignment="1">
      <alignment vertical="center" wrapText="1"/>
    </xf>
    <xf numFmtId="0" fontId="0" fillId="0" borderId="0" xfId="0" applyAlignment="1">
      <alignment wrapText="1"/>
    </xf>
    <xf numFmtId="0" fontId="6" fillId="2" borderId="9" xfId="0" applyFont="1" applyFill="1" applyBorder="1" applyAlignment="1">
      <alignment vertical="center" wrapText="1"/>
    </xf>
    <xf numFmtId="0" fontId="5" fillId="2" borderId="5" xfId="0" applyFont="1" applyFill="1" applyBorder="1" applyAlignment="1">
      <alignment vertical="center" wrapText="1"/>
    </xf>
    <xf numFmtId="0" fontId="5" fillId="2" borderId="9" xfId="0" applyFont="1" applyFill="1" applyBorder="1" applyAlignment="1">
      <alignment vertical="center" wrapText="1"/>
    </xf>
    <xf numFmtId="0" fontId="3" fillId="0" borderId="1" xfId="0" applyFont="1" applyBorder="1" applyAlignment="1">
      <alignment horizontal="center"/>
    </xf>
    <xf numFmtId="0" fontId="3" fillId="0" borderId="1" xfId="0" applyFont="1" applyBorder="1" applyAlignment="1">
      <alignment horizontal="center" vertical="center"/>
    </xf>
    <xf numFmtId="0" fontId="0" fillId="0" borderId="14" xfId="0" applyBorder="1"/>
    <xf numFmtId="0" fontId="3" fillId="0" borderId="1" xfId="0" applyFont="1" applyBorder="1" applyAlignment="1">
      <alignment horizontal="center" wrapText="1"/>
    </xf>
    <xf numFmtId="0" fontId="0" fillId="0" borderId="1" xfId="0" applyBorder="1" applyAlignment="1">
      <alignment wrapText="1"/>
    </xf>
    <xf numFmtId="0" fontId="0" fillId="0" borderId="15" xfId="0" applyBorder="1" applyAlignment="1">
      <alignment wrapText="1"/>
    </xf>
    <xf numFmtId="0" fontId="0" fillId="4" borderId="1" xfId="0" applyFill="1" applyBorder="1" applyAlignment="1">
      <alignment wrapText="1"/>
    </xf>
    <xf numFmtId="0" fontId="0" fillId="5" borderId="1" xfId="0" applyFill="1" applyBorder="1" applyAlignment="1">
      <alignment wrapText="1"/>
    </xf>
    <xf numFmtId="0" fontId="7" fillId="0" borderId="1" xfId="0" applyFont="1" applyBorder="1"/>
    <xf numFmtId="0" fontId="7" fillId="0" borderId="14" xfId="0" applyFont="1" applyBorder="1"/>
    <xf numFmtId="0" fontId="7" fillId="0" borderId="14" xfId="0" applyFont="1" applyBorder="1" applyAlignment="1">
      <alignment wrapText="1"/>
    </xf>
    <xf numFmtId="0" fontId="0" fillId="0" borderId="14" xfId="0" applyBorder="1" applyAlignment="1">
      <alignment wrapText="1"/>
    </xf>
    <xf numFmtId="0" fontId="2" fillId="6" borderId="0" xfId="0" applyFont="1" applyFill="1"/>
    <xf numFmtId="0" fontId="1" fillId="6" borderId="0" xfId="0" applyFont="1" applyFill="1" applyAlignment="1">
      <alignment horizontal="center" vertical="center"/>
    </xf>
    <xf numFmtId="0" fontId="3" fillId="0" borderId="0" xfId="0" applyFont="1" applyAlignment="1">
      <alignment horizontal="center"/>
    </xf>
    <xf numFmtId="0" fontId="1" fillId="0" borderId="0" xfId="0" applyFont="1" applyAlignment="1">
      <alignment wrapText="1"/>
    </xf>
    <xf numFmtId="0" fontId="3" fillId="0" borderId="0" xfId="0" applyFont="1" applyAlignment="1">
      <alignment horizontal="center" wrapText="1"/>
    </xf>
    <xf numFmtId="0" fontId="1" fillId="6" borderId="0" xfId="0" applyFont="1" applyFill="1" applyAlignment="1">
      <alignment horizontal="center" vertical="center" wrapText="1"/>
    </xf>
    <xf numFmtId="0" fontId="2" fillId="0" borderId="0" xfId="0" applyFont="1" applyAlignment="1">
      <alignment wrapText="1"/>
    </xf>
    <xf numFmtId="0" fontId="8" fillId="0" borderId="0" xfId="0" applyFont="1"/>
    <xf numFmtId="0" fontId="10" fillId="7" borderId="19" xfId="0" applyFont="1" applyFill="1" applyBorder="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11" borderId="1" xfId="0" applyFont="1" applyFill="1" applyBorder="1" applyAlignment="1">
      <alignment horizontal="center" vertical="center"/>
    </xf>
    <xf numFmtId="0" fontId="11" fillId="12" borderId="20" xfId="0" applyFont="1" applyFill="1" applyBorder="1" applyAlignment="1">
      <alignment horizontal="center" vertical="center"/>
    </xf>
    <xf numFmtId="0" fontId="10" fillId="7" borderId="21" xfId="0" applyFont="1" applyFill="1" applyBorder="1" applyAlignment="1">
      <alignment horizontal="center" vertical="center"/>
    </xf>
    <xf numFmtId="0" fontId="10" fillId="8" borderId="22" xfId="0" applyFont="1" applyFill="1" applyBorder="1" applyAlignment="1">
      <alignment horizontal="center" vertical="center"/>
    </xf>
    <xf numFmtId="0" fontId="10" fillId="9" borderId="22" xfId="0" applyFont="1" applyFill="1" applyBorder="1" applyAlignment="1">
      <alignment horizontal="center" vertical="center"/>
    </xf>
    <xf numFmtId="0" fontId="10" fillId="10" borderId="22" xfId="0" applyFont="1" applyFill="1" applyBorder="1" applyAlignment="1">
      <alignment horizontal="center" vertical="center"/>
    </xf>
    <xf numFmtId="0" fontId="10" fillId="11" borderId="22" xfId="0" applyFont="1" applyFill="1" applyBorder="1" applyAlignment="1">
      <alignment horizontal="center" vertical="center"/>
    </xf>
    <xf numFmtId="0" fontId="11" fillId="12" borderId="23" xfId="0" applyFont="1" applyFill="1" applyBorder="1" applyAlignment="1">
      <alignment horizontal="center" vertical="center"/>
    </xf>
    <xf numFmtId="0" fontId="12" fillId="0" borderId="14" xfId="0" applyFont="1" applyBorder="1"/>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1" xfId="0" applyFont="1" applyBorder="1" applyAlignment="1">
      <alignment vertical="center" wrapText="1"/>
    </xf>
    <xf numFmtId="0" fontId="13" fillId="0" borderId="1" xfId="0" applyFont="1" applyBorder="1" applyAlignment="1">
      <alignment wrapText="1"/>
    </xf>
    <xf numFmtId="0" fontId="15" fillId="0" borderId="1" xfId="0" applyFont="1" applyBorder="1"/>
    <xf numFmtId="0" fontId="0" fillId="12" borderId="1" xfId="0" applyFill="1" applyBorder="1" applyAlignment="1">
      <alignment wrapText="1"/>
    </xf>
    <xf numFmtId="0" fontId="0" fillId="3" borderId="7" xfId="0" applyFill="1" applyBorder="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7" fillId="0" borderId="1" xfId="0" applyFont="1" applyBorder="1" applyAlignment="1">
      <alignment wrapText="1"/>
    </xf>
    <xf numFmtId="0" fontId="17" fillId="0" borderId="1" xfId="0" applyFont="1" applyBorder="1"/>
    <xf numFmtId="0" fontId="0" fillId="0" borderId="0" xfId="0" applyAlignment="1">
      <alignment vertical="center" wrapText="1"/>
    </xf>
    <xf numFmtId="0" fontId="0" fillId="3" borderId="13" xfId="0" applyFill="1" applyBorder="1" applyAlignment="1">
      <alignment vertical="center" wrapText="1"/>
    </xf>
    <xf numFmtId="0" fontId="0" fillId="3" borderId="5" xfId="0" applyFill="1" applyBorder="1" applyAlignment="1">
      <alignment vertical="center" wrapText="1"/>
    </xf>
    <xf numFmtId="0" fontId="0" fillId="0" borderId="6" xfId="0" applyBorder="1" applyAlignment="1">
      <alignment vertical="center" wrapText="1"/>
    </xf>
    <xf numFmtId="0" fontId="0" fillId="3" borderId="12" xfId="0" applyFill="1" applyBorder="1" applyAlignment="1">
      <alignment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3" borderId="10" xfId="0" applyFill="1" applyBorder="1" applyAlignment="1">
      <alignment vertical="center" wrapText="1"/>
    </xf>
    <xf numFmtId="0" fontId="0" fillId="3" borderId="11"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0" fillId="3" borderId="8" xfId="0" applyFill="1" applyBorder="1" applyAlignment="1">
      <alignment vertical="center" wrapText="1"/>
    </xf>
    <xf numFmtId="0" fontId="0" fillId="3" borderId="9" xfId="0" applyFill="1" applyBorder="1" applyAlignment="1">
      <alignment vertical="center" wrapText="1"/>
    </xf>
    <xf numFmtId="0" fontId="0" fillId="3" borderId="8" xfId="0" applyFill="1" applyBorder="1" applyAlignment="1">
      <alignment vertical="top" wrapText="1"/>
    </xf>
    <xf numFmtId="0" fontId="0" fillId="3" borderId="9" xfId="0" applyFill="1"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9" fillId="0" borderId="0" xfId="0" applyFont="1" applyAlignment="1">
      <alignment horizontal="center" vertical="center" wrapText="1"/>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31"/>
  <sheetViews>
    <sheetView topLeftCell="A25" workbookViewId="0">
      <selection activeCell="I6" sqref="I6:J6"/>
    </sheetView>
  </sheetViews>
  <sheetFormatPr baseColWidth="10" defaultColWidth="11.42578125" defaultRowHeight="15" x14ac:dyDescent="0.25"/>
  <cols>
    <col min="3" max="3" width="54.42578125" style="6" bestFit="1" customWidth="1"/>
    <col min="4" max="4" width="51.7109375" style="6" customWidth="1"/>
    <col min="6" max="6" width="54.7109375" style="6" customWidth="1"/>
    <col min="7" max="7" width="53.7109375" style="6" customWidth="1"/>
    <col min="9" max="9" width="41.7109375" customWidth="1"/>
    <col min="10" max="10" width="39.5703125" customWidth="1"/>
  </cols>
  <sheetData>
    <row r="2" spans="3:10" ht="15.75" thickBot="1" x14ac:dyDescent="0.3"/>
    <row r="3" spans="3:10" ht="21.75" thickBot="1" x14ac:dyDescent="0.3">
      <c r="C3" s="60" t="s">
        <v>0</v>
      </c>
      <c r="D3" s="61"/>
      <c r="E3" s="5"/>
      <c r="F3" s="60" t="s">
        <v>1</v>
      </c>
      <c r="G3" s="61"/>
      <c r="H3" s="5"/>
      <c r="I3" s="60" t="s">
        <v>2</v>
      </c>
      <c r="J3" s="61"/>
    </row>
    <row r="4" spans="3:10" ht="57.75" customHeight="1" x14ac:dyDescent="0.25">
      <c r="C4" s="62" t="s">
        <v>3</v>
      </c>
      <c r="D4" s="63"/>
      <c r="E4" s="5"/>
      <c r="F4" s="62" t="s">
        <v>4</v>
      </c>
      <c r="G4" s="63"/>
      <c r="H4" s="5"/>
      <c r="I4" s="62" t="s">
        <v>5</v>
      </c>
      <c r="J4" s="63"/>
    </row>
    <row r="5" spans="3:10" ht="20.25" customHeight="1" x14ac:dyDescent="0.25">
      <c r="C5" s="64" t="s">
        <v>6</v>
      </c>
      <c r="D5" s="65"/>
      <c r="E5" s="5"/>
      <c r="F5" s="64"/>
      <c r="G5" s="65"/>
      <c r="H5" s="5"/>
      <c r="I5" s="64"/>
      <c r="J5" s="65"/>
    </row>
    <row r="6" spans="3:10" ht="53.25" customHeight="1" thickBot="1" x14ac:dyDescent="0.3">
      <c r="C6" s="64" t="s">
        <v>7</v>
      </c>
      <c r="D6" s="65"/>
      <c r="E6" s="5"/>
      <c r="F6" s="64" t="s">
        <v>8</v>
      </c>
      <c r="G6" s="65"/>
      <c r="H6" s="5"/>
      <c r="I6" s="66" t="s">
        <v>9</v>
      </c>
      <c r="J6" s="67"/>
    </row>
    <row r="7" spans="3:10" ht="27" customHeight="1" thickBot="1" x14ac:dyDescent="0.3">
      <c r="C7" s="64" t="s">
        <v>10</v>
      </c>
      <c r="D7" s="65"/>
      <c r="E7" s="5"/>
      <c r="F7" s="70"/>
      <c r="G7" s="71"/>
      <c r="H7" s="5"/>
      <c r="I7" s="8" t="s">
        <v>11</v>
      </c>
      <c r="J7" s="9" t="s">
        <v>12</v>
      </c>
    </row>
    <row r="8" spans="3:10" x14ac:dyDescent="0.25">
      <c r="C8" s="64" t="s">
        <v>13</v>
      </c>
      <c r="D8" s="65"/>
      <c r="E8" s="5"/>
      <c r="F8" s="70"/>
      <c r="G8" s="71"/>
      <c r="H8" s="5"/>
      <c r="I8" s="56" t="s">
        <v>14</v>
      </c>
      <c r="J8" s="50" t="s">
        <v>15</v>
      </c>
    </row>
    <row r="9" spans="3:10" ht="45.75" thickBot="1" x14ac:dyDescent="0.3">
      <c r="C9" s="64" t="s">
        <v>16</v>
      </c>
      <c r="D9" s="65"/>
      <c r="E9" s="5"/>
      <c r="F9" s="68"/>
      <c r="G9" s="69"/>
      <c r="H9" s="5"/>
      <c r="I9" s="57"/>
      <c r="J9" s="51" t="s">
        <v>17</v>
      </c>
    </row>
    <row r="10" spans="3:10" ht="30.75" thickBot="1" x14ac:dyDescent="0.3">
      <c r="C10" s="64"/>
      <c r="D10" s="65"/>
      <c r="E10" s="5"/>
      <c r="F10" s="8" t="s">
        <v>11</v>
      </c>
      <c r="G10" s="7" t="s">
        <v>12</v>
      </c>
      <c r="H10" s="5"/>
      <c r="I10" s="52" t="s">
        <v>18</v>
      </c>
      <c r="J10" s="51" t="s">
        <v>19</v>
      </c>
    </row>
    <row r="11" spans="3:10" ht="45.75" thickBot="1" x14ac:dyDescent="0.3">
      <c r="C11" s="64" t="s">
        <v>20</v>
      </c>
      <c r="D11" s="65"/>
      <c r="E11" s="5"/>
      <c r="F11" s="52" t="s">
        <v>21</v>
      </c>
      <c r="G11" s="51" t="s">
        <v>22</v>
      </c>
      <c r="H11" s="5"/>
      <c r="I11" s="52" t="s">
        <v>23</v>
      </c>
      <c r="J11" s="51" t="s">
        <v>24</v>
      </c>
    </row>
    <row r="12" spans="3:10" ht="45.75" thickBot="1" x14ac:dyDescent="0.3">
      <c r="C12" s="70"/>
      <c r="D12" s="71"/>
      <c r="E12" s="5"/>
      <c r="F12" s="56" t="s">
        <v>25</v>
      </c>
      <c r="G12" s="50" t="s">
        <v>26</v>
      </c>
      <c r="H12" s="58"/>
      <c r="I12" s="52" t="s">
        <v>27</v>
      </c>
      <c r="J12" s="51" t="s">
        <v>28</v>
      </c>
    </row>
    <row r="13" spans="3:10" x14ac:dyDescent="0.25">
      <c r="C13" s="70"/>
      <c r="D13" s="71"/>
      <c r="E13" s="5"/>
      <c r="F13" s="59"/>
      <c r="G13" s="50" t="s">
        <v>29</v>
      </c>
      <c r="H13" s="58"/>
    </row>
    <row r="14" spans="3:10" ht="30.75" thickBot="1" x14ac:dyDescent="0.3">
      <c r="C14" s="70"/>
      <c r="D14" s="71"/>
      <c r="E14" s="5"/>
      <c r="F14" s="57"/>
      <c r="G14" s="51" t="s">
        <v>30</v>
      </c>
      <c r="H14" s="58"/>
    </row>
    <row r="15" spans="3:10" ht="105.75" thickBot="1" x14ac:dyDescent="0.3">
      <c r="C15" s="68"/>
      <c r="D15" s="69"/>
      <c r="E15" s="5"/>
      <c r="F15" s="52" t="s">
        <v>31</v>
      </c>
      <c r="G15" s="51" t="s">
        <v>32</v>
      </c>
      <c r="H15" s="5"/>
    </row>
    <row r="16" spans="3:10" ht="30.75" thickBot="1" x14ac:dyDescent="0.3">
      <c r="C16" s="8" t="s">
        <v>11</v>
      </c>
      <c r="D16" s="7" t="s">
        <v>12</v>
      </c>
      <c r="E16" s="5"/>
      <c r="F16" s="52" t="s">
        <v>33</v>
      </c>
      <c r="G16" s="51" t="s">
        <v>34</v>
      </c>
      <c r="H16" s="5"/>
    </row>
    <row r="17" spans="3:8" ht="30.75" thickBot="1" x14ac:dyDescent="0.3">
      <c r="C17" s="52" t="s">
        <v>35</v>
      </c>
      <c r="D17" s="51" t="s">
        <v>36</v>
      </c>
      <c r="E17" s="5"/>
      <c r="F17" s="56" t="s">
        <v>37</v>
      </c>
      <c r="G17" s="50" t="s">
        <v>38</v>
      </c>
      <c r="H17" s="58"/>
    </row>
    <row r="18" spans="3:8" ht="30.75" thickBot="1" x14ac:dyDescent="0.3">
      <c r="C18" s="52" t="s">
        <v>39</v>
      </c>
      <c r="D18" s="51"/>
      <c r="E18" s="5"/>
      <c r="F18" s="59"/>
      <c r="G18" s="50" t="s">
        <v>40</v>
      </c>
      <c r="H18" s="58"/>
    </row>
    <row r="19" spans="3:8" ht="60.75" thickBot="1" x14ac:dyDescent="0.3">
      <c r="C19" s="52" t="s">
        <v>41</v>
      </c>
      <c r="D19" s="51" t="s">
        <v>42</v>
      </c>
      <c r="E19" s="5"/>
      <c r="F19" s="59"/>
      <c r="G19" s="50" t="s">
        <v>43</v>
      </c>
      <c r="H19" s="58"/>
    </row>
    <row r="20" spans="3:8" ht="30.75" thickBot="1" x14ac:dyDescent="0.3">
      <c r="C20" s="52" t="s">
        <v>44</v>
      </c>
      <c r="D20" s="51" t="s">
        <v>45</v>
      </c>
      <c r="E20" s="5"/>
      <c r="F20" s="57"/>
      <c r="G20" s="51" t="s">
        <v>46</v>
      </c>
      <c r="H20" s="58"/>
    </row>
    <row r="21" spans="3:8" ht="75.75" thickBot="1" x14ac:dyDescent="0.3">
      <c r="C21" s="52" t="s">
        <v>47</v>
      </c>
      <c r="D21" s="51" t="s">
        <v>48</v>
      </c>
      <c r="E21" s="5"/>
      <c r="F21" s="52" t="s">
        <v>49</v>
      </c>
      <c r="G21" s="51" t="s">
        <v>50</v>
      </c>
      <c r="H21" s="5"/>
    </row>
    <row r="22" spans="3:8" ht="30.75" thickBot="1" x14ac:dyDescent="0.3">
      <c r="C22" s="52" t="s">
        <v>51</v>
      </c>
      <c r="D22" s="51" t="s">
        <v>52</v>
      </c>
      <c r="E22" s="5"/>
      <c r="H22" s="5"/>
    </row>
    <row r="23" spans="3:8" ht="150" customHeight="1" thickBot="1" x14ac:dyDescent="0.3">
      <c r="C23" s="52" t="s">
        <v>53</v>
      </c>
      <c r="D23" s="51" t="s">
        <v>54</v>
      </c>
      <c r="E23" s="5"/>
      <c r="H23" s="55"/>
    </row>
    <row r="24" spans="3:8" ht="30.75" thickBot="1" x14ac:dyDescent="0.3">
      <c r="C24" s="52" t="s">
        <v>55</v>
      </c>
      <c r="D24" s="51" t="s">
        <v>56</v>
      </c>
      <c r="E24" s="5"/>
      <c r="H24" s="55"/>
    </row>
    <row r="25" spans="3:8" ht="150" customHeight="1" thickBot="1" x14ac:dyDescent="0.3">
      <c r="C25" s="52" t="s">
        <v>57</v>
      </c>
      <c r="D25" s="51" t="s">
        <v>58</v>
      </c>
      <c r="E25" s="5"/>
      <c r="H25" s="5"/>
    </row>
    <row r="26" spans="3:8" x14ac:dyDescent="0.25">
      <c r="H26" s="5"/>
    </row>
    <row r="27" spans="3:8" x14ac:dyDescent="0.25">
      <c r="H27" s="55"/>
    </row>
    <row r="28" spans="3:8" x14ac:dyDescent="0.25">
      <c r="H28" s="55"/>
    </row>
    <row r="29" spans="3:8" x14ac:dyDescent="0.25">
      <c r="H29" s="5"/>
    </row>
    <row r="30" spans="3:8" x14ac:dyDescent="0.25">
      <c r="H30" s="5"/>
    </row>
    <row r="31" spans="3:8" x14ac:dyDescent="0.25">
      <c r="H31" s="5"/>
    </row>
  </sheetData>
  <customSheetViews>
    <customSheetView guid="{55338F77-C652-4069-882B-46B744BFF6EC}">
      <selection activeCell="I6" sqref="I6:J6"/>
      <pageMargins left="0" right="0" top="0" bottom="0" header="0" footer="0"/>
      <pageSetup paperSize="9" orientation="portrait" r:id="rId1"/>
    </customSheetView>
    <customSheetView guid="{CC4FDFDF-E370-4481-8F21-69399523CE04}">
      <selection activeCell="I6" sqref="I6:J6"/>
      <pageMargins left="0" right="0" top="0" bottom="0" header="0" footer="0"/>
      <pageSetup paperSize="9" orientation="portrait" r:id="rId2"/>
    </customSheetView>
    <customSheetView guid="{D4784C94-BEDE-46D5-89E2-FD8998469EE9}">
      <selection activeCell="C15" sqref="C15:D15"/>
      <pageMargins left="0" right="0" top="0" bottom="0" header="0" footer="0"/>
      <pageSetup paperSize="9" orientation="portrait" r:id="rId3"/>
    </customSheetView>
    <customSheetView guid="{4DBE77F2-EB71-4738-A3CD-3D81AC8C2ED4}">
      <selection activeCell="I6" sqref="I6:J6"/>
      <pageMargins left="0" right="0" top="0" bottom="0" header="0" footer="0"/>
      <pageSetup paperSize="9" orientation="portrait" r:id="rId4"/>
    </customSheetView>
    <customSheetView guid="{0F7E151B-F77F-466C-BF1A-095A267D584E}">
      <selection activeCell="I6" sqref="I6:J6"/>
      <pageMargins left="0" right="0" top="0" bottom="0" header="0" footer="0"/>
      <pageSetup paperSize="9" orientation="portrait" r:id="rId5"/>
    </customSheetView>
    <customSheetView guid="{9FC83B5C-9D1A-4AE8-9196-3074136C6830}">
      <selection activeCell="I6" sqref="I6:J6"/>
      <pageMargins left="0" right="0" top="0" bottom="0" header="0" footer="0"/>
      <pageSetup paperSize="9" orientation="portrait" r:id="rId6"/>
    </customSheetView>
  </customSheetViews>
  <mergeCells count="31">
    <mergeCell ref="C12:D12"/>
    <mergeCell ref="C13:D13"/>
    <mergeCell ref="C14:D14"/>
    <mergeCell ref="C3:D3"/>
    <mergeCell ref="C4:D4"/>
    <mergeCell ref="C5:D5"/>
    <mergeCell ref="C6:D6"/>
    <mergeCell ref="C7:D7"/>
    <mergeCell ref="C8:D8"/>
    <mergeCell ref="I3:J3"/>
    <mergeCell ref="I4:J4"/>
    <mergeCell ref="I5:J5"/>
    <mergeCell ref="I6:J6"/>
    <mergeCell ref="C15:D15"/>
    <mergeCell ref="F3:G3"/>
    <mergeCell ref="F4:G4"/>
    <mergeCell ref="F5:G5"/>
    <mergeCell ref="F6:G6"/>
    <mergeCell ref="F7:G7"/>
    <mergeCell ref="F8:G8"/>
    <mergeCell ref="F9:G9"/>
    <mergeCell ref="F12:F14"/>
    <mergeCell ref="C9:D9"/>
    <mergeCell ref="C10:D10"/>
    <mergeCell ref="C11:D11"/>
    <mergeCell ref="H23:H24"/>
    <mergeCell ref="I8:I9"/>
    <mergeCell ref="H27:H28"/>
    <mergeCell ref="H12:H14"/>
    <mergeCell ref="F17:F20"/>
    <mergeCell ref="H17:H20"/>
  </mergeCell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C3:H6"/>
  <sheetViews>
    <sheetView zoomScale="120" zoomScaleNormal="120" workbookViewId="0">
      <selection activeCell="C5" sqref="C5"/>
    </sheetView>
  </sheetViews>
  <sheetFormatPr baseColWidth="10" defaultColWidth="11.42578125" defaultRowHeight="15" x14ac:dyDescent="0.25"/>
  <cols>
    <col min="3" max="3" width="26.28515625" bestFit="1" customWidth="1"/>
    <col min="4" max="4" width="26.5703125" customWidth="1"/>
    <col min="5" max="5" width="23.28515625" customWidth="1"/>
    <col min="6" max="6" width="26.5703125" customWidth="1"/>
    <col min="7" max="7" width="23.85546875" customWidth="1"/>
    <col min="8" max="8" width="40.28515625" customWidth="1"/>
  </cols>
  <sheetData>
    <row r="3" spans="3:8" ht="29.25" thickBot="1" x14ac:dyDescent="0.5">
      <c r="C3" s="29"/>
      <c r="D3" s="29"/>
      <c r="E3" s="72" t="s">
        <v>59</v>
      </c>
      <c r="F3" s="72"/>
      <c r="G3" s="29"/>
      <c r="H3" s="29"/>
    </row>
    <row r="4" spans="3:8" ht="28.5" x14ac:dyDescent="0.45">
      <c r="C4" s="73" t="s">
        <v>60</v>
      </c>
      <c r="D4" s="74"/>
      <c r="E4" s="74"/>
      <c r="F4" s="74"/>
      <c r="G4" s="74"/>
      <c r="H4" s="75"/>
    </row>
    <row r="5" spans="3:8" ht="28.5" x14ac:dyDescent="0.25">
      <c r="C5" s="30" t="s">
        <v>61</v>
      </c>
      <c r="D5" s="31" t="s">
        <v>62</v>
      </c>
      <c r="E5" s="32" t="s">
        <v>63</v>
      </c>
      <c r="F5" s="33" t="s">
        <v>64</v>
      </c>
      <c r="G5" s="34" t="s">
        <v>65</v>
      </c>
      <c r="H5" s="35" t="s">
        <v>66</v>
      </c>
    </row>
    <row r="6" spans="3:8" ht="29.25" thickBot="1" x14ac:dyDescent="0.3">
      <c r="C6" s="36">
        <f>Fellestjenester!B3</f>
        <v>37</v>
      </c>
      <c r="D6" s="37">
        <f>Økonomi!B3</f>
        <v>10</v>
      </c>
      <c r="E6" s="38">
        <f>Helse!B3</f>
        <v>39</v>
      </c>
      <c r="F6" s="39">
        <f>Oppvekst!B3</f>
        <v>13</v>
      </c>
      <c r="G6" s="40">
        <f>Teknisk!B3</f>
        <v>22</v>
      </c>
      <c r="H6" s="41">
        <f>SUM(C6:G6)</f>
        <v>121</v>
      </c>
    </row>
  </sheetData>
  <mergeCells count="2">
    <mergeCell ref="E3:F3"/>
    <mergeCell ref="C4:H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52"/>
  <sheetViews>
    <sheetView tabSelected="1" zoomScaleNormal="100" workbookViewId="0">
      <pane ySplit="6" topLeftCell="A7" activePane="bottomLeft" state="frozen"/>
      <selection pane="bottomLeft" activeCell="E41" sqref="E41"/>
    </sheetView>
  </sheetViews>
  <sheetFormatPr baseColWidth="10" defaultColWidth="11.42578125" defaultRowHeight="15" x14ac:dyDescent="0.25"/>
  <cols>
    <col min="1" max="1" width="42.42578125" customWidth="1"/>
    <col min="2" max="2" width="46.5703125" style="6" customWidth="1"/>
    <col min="3" max="3" width="27.42578125" customWidth="1"/>
    <col min="4" max="4" width="15.140625" bestFit="1" customWidth="1"/>
    <col min="5" max="5" width="16.28515625" bestFit="1" customWidth="1"/>
    <col min="6" max="6" width="19.5703125" bestFit="1" customWidth="1"/>
    <col min="7" max="7" width="23.7109375" bestFit="1" customWidth="1"/>
    <col min="8" max="8" width="29.28515625" style="6" bestFit="1" customWidth="1"/>
  </cols>
  <sheetData>
    <row r="1" spans="1:10" ht="26.25" x14ac:dyDescent="0.4">
      <c r="A1" s="1" t="s">
        <v>67</v>
      </c>
      <c r="B1" s="25"/>
      <c r="C1" s="1"/>
      <c r="D1" s="1"/>
    </row>
    <row r="2" spans="1:10" x14ac:dyDescent="0.25">
      <c r="B2" s="26" t="s">
        <v>68</v>
      </c>
      <c r="C2" s="24"/>
    </row>
    <row r="3" spans="1:10" ht="26.25" x14ac:dyDescent="0.4">
      <c r="A3" s="22" t="s">
        <v>69</v>
      </c>
      <c r="B3" s="27">
        <f>COUNTIF(A7:A104,"*")</f>
        <v>37</v>
      </c>
      <c r="C3" s="1"/>
    </row>
    <row r="5" spans="1:10" ht="18.75" x14ac:dyDescent="0.3">
      <c r="A5" s="2" t="s">
        <v>61</v>
      </c>
      <c r="B5" s="28"/>
      <c r="C5" s="2"/>
    </row>
    <row r="6" spans="1:10" ht="30" x14ac:dyDescent="0.25">
      <c r="A6" s="10" t="s">
        <v>70</v>
      </c>
      <c r="B6" s="13" t="s">
        <v>71</v>
      </c>
      <c r="C6" s="10" t="s">
        <v>72</v>
      </c>
      <c r="D6" s="11" t="s">
        <v>73</v>
      </c>
      <c r="E6" s="10" t="s">
        <v>0</v>
      </c>
      <c r="F6" s="10" t="s">
        <v>74</v>
      </c>
      <c r="G6" s="10" t="s">
        <v>75</v>
      </c>
      <c r="H6" s="13" t="s">
        <v>12</v>
      </c>
    </row>
    <row r="7" spans="1:10" x14ac:dyDescent="0.25">
      <c r="A7" s="3" t="s">
        <v>76</v>
      </c>
      <c r="B7" s="14" t="s">
        <v>77</v>
      </c>
      <c r="C7" s="3" t="s">
        <v>78</v>
      </c>
      <c r="D7" s="3" t="s">
        <v>79</v>
      </c>
      <c r="E7" s="3" t="s">
        <v>80</v>
      </c>
      <c r="F7" s="3" t="s">
        <v>81</v>
      </c>
      <c r="G7" s="3" t="s">
        <v>81</v>
      </c>
      <c r="H7" s="14"/>
      <c r="J7" s="15" t="s">
        <v>82</v>
      </c>
    </row>
    <row r="8" spans="1:10" ht="30" x14ac:dyDescent="0.25">
      <c r="A8" s="14" t="s">
        <v>83</v>
      </c>
      <c r="B8" s="14" t="s">
        <v>84</v>
      </c>
      <c r="C8" s="14" t="s">
        <v>78</v>
      </c>
      <c r="D8" s="14" t="s">
        <v>79</v>
      </c>
      <c r="E8" s="14" t="s">
        <v>80</v>
      </c>
      <c r="F8" s="14" t="s">
        <v>85</v>
      </c>
      <c r="G8" s="14" t="s">
        <v>81</v>
      </c>
      <c r="H8" s="14"/>
    </row>
    <row r="9" spans="1:10" x14ac:dyDescent="0.25">
      <c r="A9" s="3" t="s">
        <v>86</v>
      </c>
      <c r="B9" s="14" t="s">
        <v>87</v>
      </c>
      <c r="C9" s="3" t="s">
        <v>78</v>
      </c>
      <c r="D9" s="3" t="s">
        <v>79</v>
      </c>
      <c r="E9" s="3" t="s">
        <v>80</v>
      </c>
      <c r="F9" s="3" t="s">
        <v>81</v>
      </c>
      <c r="G9" s="3" t="s">
        <v>81</v>
      </c>
      <c r="H9" s="14"/>
    </row>
    <row r="10" spans="1:10" x14ac:dyDescent="0.25">
      <c r="A10" s="3" t="s">
        <v>88</v>
      </c>
      <c r="B10" s="14" t="s">
        <v>89</v>
      </c>
      <c r="C10" s="3" t="s">
        <v>90</v>
      </c>
      <c r="D10" s="3" t="s">
        <v>79</v>
      </c>
      <c r="E10" s="3" t="s">
        <v>80</v>
      </c>
      <c r="F10" s="3" t="s">
        <v>85</v>
      </c>
      <c r="G10" s="3" t="s">
        <v>81</v>
      </c>
      <c r="H10" s="14"/>
    </row>
    <row r="11" spans="1:10" ht="30" x14ac:dyDescent="0.25">
      <c r="A11" s="14" t="s">
        <v>91</v>
      </c>
      <c r="B11" s="14" t="s">
        <v>92</v>
      </c>
      <c r="C11" s="14" t="s">
        <v>78</v>
      </c>
      <c r="D11" s="14" t="s">
        <v>79</v>
      </c>
      <c r="E11" s="14" t="s">
        <v>80</v>
      </c>
      <c r="F11" s="14" t="s">
        <v>81</v>
      </c>
      <c r="G11" s="14" t="s">
        <v>93</v>
      </c>
      <c r="H11" s="14" t="s">
        <v>94</v>
      </c>
    </row>
    <row r="12" spans="1:10" x14ac:dyDescent="0.25">
      <c r="A12" s="17" t="s">
        <v>95</v>
      </c>
      <c r="B12" s="14"/>
      <c r="C12" s="14"/>
      <c r="D12" s="14"/>
      <c r="E12" s="14"/>
      <c r="F12" s="14"/>
      <c r="G12" s="14"/>
      <c r="H12" s="14"/>
    </row>
    <row r="13" spans="1:10" ht="45" x14ac:dyDescent="0.25">
      <c r="A13" s="14" t="s">
        <v>96</v>
      </c>
      <c r="B13" s="14" t="s">
        <v>97</v>
      </c>
      <c r="C13" s="14" t="s">
        <v>78</v>
      </c>
      <c r="D13" s="14" t="s">
        <v>79</v>
      </c>
      <c r="E13" s="14" t="s">
        <v>80</v>
      </c>
      <c r="F13" s="6" t="s">
        <v>81</v>
      </c>
      <c r="G13" s="14" t="s">
        <v>98</v>
      </c>
      <c r="H13" s="14"/>
    </row>
    <row r="14" spans="1:10" x14ac:dyDescent="0.25">
      <c r="A14" s="3" t="s">
        <v>99</v>
      </c>
      <c r="B14" s="14" t="s">
        <v>100</v>
      </c>
      <c r="C14" s="3"/>
      <c r="D14" s="3"/>
      <c r="E14" s="3"/>
      <c r="F14" s="3"/>
      <c r="G14" s="3"/>
      <c r="H14" s="14"/>
    </row>
    <row r="15" spans="1:10" x14ac:dyDescent="0.25">
      <c r="A15" s="17" t="s">
        <v>101</v>
      </c>
      <c r="B15" s="14"/>
      <c r="C15" s="14"/>
      <c r="D15" s="14"/>
      <c r="E15" s="14"/>
      <c r="F15" s="14"/>
      <c r="G15" s="14"/>
      <c r="H15" s="14"/>
    </row>
    <row r="16" spans="1:10" x14ac:dyDescent="0.25">
      <c r="A16" s="14" t="s">
        <v>102</v>
      </c>
      <c r="B16" s="14"/>
      <c r="C16" s="14"/>
      <c r="D16" s="14"/>
      <c r="E16" s="14"/>
      <c r="F16" s="14"/>
      <c r="G16" s="14"/>
      <c r="H16" s="14"/>
    </row>
    <row r="17" spans="1:8" x14ac:dyDescent="0.25">
      <c r="A17" s="14" t="s">
        <v>103</v>
      </c>
      <c r="B17" s="14"/>
      <c r="C17" s="14"/>
      <c r="D17" s="14"/>
      <c r="E17" s="14"/>
      <c r="F17" s="14"/>
      <c r="G17" s="14"/>
      <c r="H17" s="14"/>
    </row>
    <row r="18" spans="1:8" ht="30" x14ac:dyDescent="0.25">
      <c r="A18" s="14" t="s">
        <v>104</v>
      </c>
      <c r="B18" s="14" t="s">
        <v>105</v>
      </c>
      <c r="C18" s="14" t="s">
        <v>78</v>
      </c>
      <c r="D18" s="14" t="s">
        <v>79</v>
      </c>
      <c r="E18" s="14" t="s">
        <v>80</v>
      </c>
      <c r="F18" s="14" t="s">
        <v>81</v>
      </c>
      <c r="G18" s="14" t="s">
        <v>106</v>
      </c>
      <c r="H18" s="14"/>
    </row>
    <row r="19" spans="1:8" ht="45" x14ac:dyDescent="0.25">
      <c r="A19" s="3" t="s">
        <v>107</v>
      </c>
      <c r="B19" s="14" t="s">
        <v>108</v>
      </c>
      <c r="C19" s="3" t="s">
        <v>78</v>
      </c>
      <c r="D19" s="3" t="s">
        <v>79</v>
      </c>
      <c r="E19" s="3"/>
      <c r="F19" s="3" t="s">
        <v>81</v>
      </c>
      <c r="G19" s="3" t="s">
        <v>81</v>
      </c>
      <c r="H19" s="14" t="s">
        <v>109</v>
      </c>
    </row>
    <row r="20" spans="1:8" ht="45" x14ac:dyDescent="0.25">
      <c r="A20" s="3" t="s">
        <v>110</v>
      </c>
      <c r="B20" s="14" t="s">
        <v>111</v>
      </c>
      <c r="C20" s="3" t="s">
        <v>78</v>
      </c>
      <c r="D20" s="3" t="s">
        <v>79</v>
      </c>
      <c r="E20" s="3" t="s">
        <v>80</v>
      </c>
      <c r="F20" s="14" t="s">
        <v>112</v>
      </c>
      <c r="G20" s="3" t="s">
        <v>113</v>
      </c>
      <c r="H20" s="14"/>
    </row>
    <row r="21" spans="1:8" x14ac:dyDescent="0.25">
      <c r="A21" s="3" t="s">
        <v>114</v>
      </c>
      <c r="B21" s="14" t="s">
        <v>115</v>
      </c>
      <c r="C21" s="3" t="s">
        <v>78</v>
      </c>
      <c r="D21" s="3"/>
      <c r="E21" s="3" t="s">
        <v>80</v>
      </c>
      <c r="F21" s="3" t="s">
        <v>81</v>
      </c>
      <c r="G21" s="3" t="s">
        <v>116</v>
      </c>
      <c r="H21" s="14"/>
    </row>
    <row r="22" spans="1:8" x14ac:dyDescent="0.25">
      <c r="A22" s="17" t="s">
        <v>117</v>
      </c>
      <c r="B22" s="14"/>
      <c r="C22" s="14"/>
      <c r="D22" s="14"/>
      <c r="E22" s="14"/>
      <c r="F22" s="3"/>
      <c r="G22" s="14"/>
      <c r="H22" s="14"/>
    </row>
    <row r="23" spans="1:8" x14ac:dyDescent="0.25">
      <c r="A23" s="14" t="s">
        <v>118</v>
      </c>
      <c r="B23" s="14"/>
      <c r="C23" s="14"/>
      <c r="D23" s="14"/>
      <c r="E23" s="14"/>
      <c r="F23" s="3"/>
      <c r="G23" s="14"/>
      <c r="H23" s="14"/>
    </row>
    <row r="24" spans="1:8" x14ac:dyDescent="0.25">
      <c r="A24" s="3" t="s">
        <v>119</v>
      </c>
      <c r="B24" s="14"/>
      <c r="C24" s="3"/>
      <c r="D24" s="3"/>
      <c r="E24" s="3"/>
      <c r="F24" s="3"/>
      <c r="G24" s="3"/>
      <c r="H24" s="14"/>
    </row>
    <row r="25" spans="1:8" ht="45" x14ac:dyDescent="0.25">
      <c r="A25" s="14" t="s">
        <v>120</v>
      </c>
      <c r="B25" s="14" t="s">
        <v>121</v>
      </c>
      <c r="C25" s="14" t="s">
        <v>122</v>
      </c>
      <c r="D25" s="14" t="s">
        <v>123</v>
      </c>
      <c r="E25" s="14" t="s">
        <v>80</v>
      </c>
      <c r="F25" s="14" t="s">
        <v>81</v>
      </c>
      <c r="G25" s="14" t="s">
        <v>393</v>
      </c>
      <c r="H25" s="14"/>
    </row>
    <row r="26" spans="1:8" x14ac:dyDescent="0.25">
      <c r="A26" s="3" t="s">
        <v>124</v>
      </c>
      <c r="B26" s="14"/>
      <c r="C26" s="3"/>
      <c r="D26" s="3"/>
      <c r="E26" s="3"/>
      <c r="F26" s="3"/>
      <c r="G26" s="3"/>
      <c r="H26" s="14"/>
    </row>
    <row r="27" spans="1:8" ht="60" x14ac:dyDescent="0.25">
      <c r="A27" s="14" t="s">
        <v>125</v>
      </c>
      <c r="B27" s="14" t="s">
        <v>126</v>
      </c>
      <c r="C27" s="14" t="s">
        <v>78</v>
      </c>
      <c r="D27" s="14" t="s">
        <v>79</v>
      </c>
      <c r="E27" s="14" t="s">
        <v>80</v>
      </c>
      <c r="F27" s="14" t="s">
        <v>127</v>
      </c>
      <c r="G27" s="14" t="s">
        <v>81</v>
      </c>
      <c r="H27" s="14"/>
    </row>
    <row r="28" spans="1:8" x14ac:dyDescent="0.25">
      <c r="A28" s="14" t="s">
        <v>128</v>
      </c>
      <c r="B28" s="14"/>
      <c r="C28" s="14" t="s">
        <v>122</v>
      </c>
      <c r="D28" s="14" t="s">
        <v>79</v>
      </c>
      <c r="E28" s="14" t="s">
        <v>80</v>
      </c>
      <c r="F28" s="14" t="s">
        <v>81</v>
      </c>
      <c r="G28" s="14" t="s">
        <v>129</v>
      </c>
      <c r="H28" s="14"/>
    </row>
    <row r="29" spans="1:8" x14ac:dyDescent="0.25">
      <c r="A29" s="3" t="s">
        <v>130</v>
      </c>
      <c r="B29" s="14" t="s">
        <v>131</v>
      </c>
      <c r="C29" s="3" t="s">
        <v>78</v>
      </c>
      <c r="D29" s="3" t="s">
        <v>79</v>
      </c>
      <c r="E29" s="3" t="s">
        <v>80</v>
      </c>
      <c r="F29" s="3" t="s">
        <v>81</v>
      </c>
      <c r="G29" s="3" t="s">
        <v>85</v>
      </c>
      <c r="H29" s="14"/>
    </row>
    <row r="30" spans="1:8" ht="30" x14ac:dyDescent="0.25">
      <c r="A30" s="14" t="s">
        <v>132</v>
      </c>
      <c r="B30" s="14" t="s">
        <v>133</v>
      </c>
      <c r="C30" s="14" t="s">
        <v>78</v>
      </c>
      <c r="D30" s="14" t="s">
        <v>79</v>
      </c>
      <c r="E30" s="14" t="s">
        <v>80</v>
      </c>
      <c r="F30" s="14"/>
      <c r="G30" s="14" t="s">
        <v>134</v>
      </c>
      <c r="H30" s="14" t="s">
        <v>135</v>
      </c>
    </row>
    <row r="31" spans="1:8" x14ac:dyDescent="0.25">
      <c r="A31" s="17" t="s">
        <v>136</v>
      </c>
      <c r="B31" s="14"/>
      <c r="C31" s="14"/>
      <c r="D31" s="14"/>
      <c r="E31" s="14" t="s">
        <v>80</v>
      </c>
      <c r="F31" s="14"/>
      <c r="G31" s="14"/>
      <c r="H31" s="14"/>
    </row>
    <row r="32" spans="1:8" x14ac:dyDescent="0.25">
      <c r="A32" s="14" t="s">
        <v>137</v>
      </c>
      <c r="B32" s="14"/>
      <c r="C32" s="14"/>
      <c r="D32" s="14"/>
      <c r="E32" s="14"/>
      <c r="F32" s="14"/>
      <c r="G32" s="14"/>
      <c r="H32" s="14"/>
    </row>
    <row r="33" spans="1:8" ht="45" x14ac:dyDescent="0.25">
      <c r="A33" s="17" t="s">
        <v>138</v>
      </c>
      <c r="B33" s="14" t="s">
        <v>139</v>
      </c>
      <c r="C33" s="14" t="s">
        <v>122</v>
      </c>
      <c r="D33" s="14" t="s">
        <v>123</v>
      </c>
      <c r="E33" s="14" t="s">
        <v>80</v>
      </c>
      <c r="F33" s="49"/>
      <c r="G33" s="14"/>
      <c r="H33" s="14"/>
    </row>
    <row r="34" spans="1:8" x14ac:dyDescent="0.25">
      <c r="A34" s="14" t="s">
        <v>140</v>
      </c>
      <c r="B34" s="14"/>
      <c r="C34" s="14"/>
      <c r="D34" s="14"/>
      <c r="E34" s="14"/>
      <c r="F34" s="49"/>
      <c r="G34" s="14"/>
      <c r="H34" s="14"/>
    </row>
    <row r="35" spans="1:8" x14ac:dyDescent="0.25">
      <c r="A35" s="3" t="s">
        <v>141</v>
      </c>
      <c r="B35" s="14"/>
      <c r="C35" s="3" t="s">
        <v>142</v>
      </c>
      <c r="D35" s="3" t="s">
        <v>79</v>
      </c>
      <c r="E35" s="3" t="s">
        <v>80</v>
      </c>
      <c r="F35" s="3" t="s">
        <v>116</v>
      </c>
      <c r="G35" s="3" t="s">
        <v>81</v>
      </c>
      <c r="H35" s="14"/>
    </row>
    <row r="36" spans="1:8" ht="30" x14ac:dyDescent="0.25">
      <c r="A36" s="14" t="s">
        <v>143</v>
      </c>
      <c r="B36" s="14" t="s">
        <v>144</v>
      </c>
      <c r="C36" s="14"/>
      <c r="D36" s="14"/>
      <c r="E36" s="14" t="s">
        <v>80</v>
      </c>
      <c r="F36" s="14" t="s">
        <v>145</v>
      </c>
      <c r="G36" s="14" t="s">
        <v>146</v>
      </c>
      <c r="H36" s="14"/>
    </row>
    <row r="37" spans="1:8" ht="45" x14ac:dyDescent="0.25">
      <c r="A37" s="14" t="s">
        <v>147</v>
      </c>
      <c r="B37" s="14" t="s">
        <v>148</v>
      </c>
      <c r="C37" s="14"/>
      <c r="D37" s="14"/>
      <c r="E37" s="14" t="s">
        <v>80</v>
      </c>
      <c r="F37" s="14" t="s">
        <v>149</v>
      </c>
      <c r="G37" s="14" t="s">
        <v>149</v>
      </c>
      <c r="H37" s="14" t="s">
        <v>150</v>
      </c>
    </row>
    <row r="38" spans="1:8" ht="45" x14ac:dyDescent="0.25">
      <c r="A38" s="14" t="s">
        <v>151</v>
      </c>
      <c r="B38" s="14" t="s">
        <v>152</v>
      </c>
      <c r="C38" s="14"/>
      <c r="D38" s="14"/>
      <c r="E38" s="14" t="s">
        <v>80</v>
      </c>
      <c r="F38" s="14" t="s">
        <v>153</v>
      </c>
      <c r="G38" s="14" t="s">
        <v>153</v>
      </c>
      <c r="H38" s="14" t="s">
        <v>154</v>
      </c>
    </row>
    <row r="39" spans="1:8" ht="45" x14ac:dyDescent="0.25">
      <c r="A39" s="14" t="s">
        <v>155</v>
      </c>
      <c r="B39" s="14" t="s">
        <v>156</v>
      </c>
      <c r="C39" s="14"/>
      <c r="D39" s="14"/>
      <c r="E39" s="14" t="s">
        <v>80</v>
      </c>
      <c r="F39" s="14" t="s">
        <v>153</v>
      </c>
      <c r="G39" s="14" t="s">
        <v>153</v>
      </c>
      <c r="H39" s="14"/>
    </row>
    <row r="40" spans="1:8" x14ac:dyDescent="0.25">
      <c r="A40" s="3" t="s">
        <v>157</v>
      </c>
      <c r="B40" s="14" t="s">
        <v>158</v>
      </c>
      <c r="C40" s="3" t="s">
        <v>159</v>
      </c>
      <c r="D40" s="3" t="s">
        <v>160</v>
      </c>
      <c r="E40" s="3" t="s">
        <v>80</v>
      </c>
      <c r="F40" s="3" t="s">
        <v>161</v>
      </c>
      <c r="G40" s="3" t="s">
        <v>162</v>
      </c>
      <c r="H40" s="14"/>
    </row>
    <row r="41" spans="1:8" ht="30" x14ac:dyDescent="0.25">
      <c r="A41" s="3" t="s">
        <v>163</v>
      </c>
      <c r="B41" s="14" t="s">
        <v>164</v>
      </c>
      <c r="C41" s="3" t="s">
        <v>78</v>
      </c>
      <c r="D41" s="3" t="s">
        <v>79</v>
      </c>
      <c r="E41" s="3" t="s">
        <v>399</v>
      </c>
      <c r="F41" s="3" t="s">
        <v>81</v>
      </c>
      <c r="G41" s="3" t="s">
        <v>165</v>
      </c>
      <c r="H41" s="14" t="s">
        <v>166</v>
      </c>
    </row>
    <row r="42" spans="1:8" ht="90" x14ac:dyDescent="0.25">
      <c r="A42" s="14" t="s">
        <v>167</v>
      </c>
      <c r="B42" s="14" t="s">
        <v>168</v>
      </c>
      <c r="C42" s="14"/>
      <c r="D42" s="14"/>
      <c r="E42" s="14" t="s">
        <v>80</v>
      </c>
      <c r="F42" s="14" t="s">
        <v>153</v>
      </c>
      <c r="G42" s="14" t="s">
        <v>153</v>
      </c>
      <c r="H42" s="14" t="s">
        <v>169</v>
      </c>
    </row>
    <row r="43" spans="1:8" ht="30" x14ac:dyDescent="0.25">
      <c r="A43" s="3" t="s">
        <v>170</v>
      </c>
      <c r="B43" s="14" t="s">
        <v>171</v>
      </c>
      <c r="C43" s="3" t="s">
        <v>122</v>
      </c>
      <c r="D43" s="3" t="s">
        <v>160</v>
      </c>
      <c r="E43" s="3" t="s">
        <v>80</v>
      </c>
      <c r="F43" s="3" t="s">
        <v>153</v>
      </c>
      <c r="G43" s="3" t="s">
        <v>172</v>
      </c>
      <c r="H43" s="14" t="s">
        <v>173</v>
      </c>
    </row>
    <row r="44" spans="1:8" x14ac:dyDescent="0.25">
      <c r="A44" s="3"/>
      <c r="B44" s="14"/>
      <c r="C44" s="3"/>
      <c r="D44" s="3"/>
      <c r="E44" s="3"/>
      <c r="F44" s="3"/>
      <c r="G44" s="3"/>
      <c r="H44" s="14"/>
    </row>
    <row r="45" spans="1:8" x14ac:dyDescent="0.25">
      <c r="A45" s="3"/>
      <c r="B45" s="14"/>
      <c r="C45" s="3"/>
      <c r="D45" s="3"/>
      <c r="E45" s="3"/>
      <c r="F45" s="3"/>
      <c r="G45" s="3"/>
      <c r="H45" s="14"/>
    </row>
    <row r="46" spans="1:8" x14ac:dyDescent="0.25">
      <c r="A46" s="3"/>
      <c r="B46" s="14"/>
      <c r="C46" s="3"/>
      <c r="D46" s="3"/>
      <c r="E46" s="3"/>
      <c r="F46" s="3"/>
      <c r="G46" s="3"/>
      <c r="H46" s="14"/>
    </row>
    <row r="47" spans="1:8" x14ac:dyDescent="0.25">
      <c r="A47" s="3"/>
      <c r="B47" s="14"/>
      <c r="C47" s="3"/>
      <c r="D47" s="3"/>
      <c r="E47" s="3"/>
      <c r="F47" s="3"/>
      <c r="G47" s="3"/>
      <c r="H47" s="14"/>
    </row>
    <row r="48" spans="1:8" x14ac:dyDescent="0.25">
      <c r="A48" s="3"/>
      <c r="B48" s="14"/>
      <c r="C48" s="3"/>
      <c r="D48" s="3"/>
      <c r="E48" s="3"/>
      <c r="F48" s="3"/>
      <c r="G48" s="3"/>
      <c r="H48" s="14"/>
    </row>
    <row r="49" spans="1:8" x14ac:dyDescent="0.25">
      <c r="A49" s="3"/>
      <c r="B49" s="14"/>
      <c r="C49" s="3"/>
      <c r="D49" s="3"/>
      <c r="E49" s="3"/>
      <c r="F49" s="3"/>
      <c r="G49" s="3"/>
      <c r="H49" s="14"/>
    </row>
    <row r="50" spans="1:8" x14ac:dyDescent="0.25">
      <c r="A50" s="3"/>
      <c r="B50" s="14"/>
      <c r="C50" s="3"/>
      <c r="D50" s="3"/>
      <c r="E50" s="3"/>
      <c r="F50" s="3"/>
      <c r="G50" s="3"/>
      <c r="H50" s="14"/>
    </row>
    <row r="51" spans="1:8" x14ac:dyDescent="0.25">
      <c r="A51" s="3"/>
      <c r="B51" s="14"/>
      <c r="C51" s="3"/>
      <c r="D51" s="3"/>
      <c r="E51" s="3"/>
      <c r="F51" s="3"/>
      <c r="G51" s="3"/>
      <c r="H51" s="14"/>
    </row>
    <row r="52" spans="1:8" x14ac:dyDescent="0.25">
      <c r="A52" s="3"/>
      <c r="B52" s="14"/>
      <c r="C52" s="3"/>
      <c r="D52" s="3"/>
      <c r="E52" s="3"/>
      <c r="F52" s="3"/>
      <c r="G52" s="3"/>
      <c r="H52" s="14"/>
    </row>
  </sheetData>
  <autoFilter ref="A6:H42" xr:uid="{00000000-0009-0000-0000-000002000000}"/>
  <sortState xmlns:xlrd2="http://schemas.microsoft.com/office/spreadsheetml/2017/richdata2" ref="A7:H43">
    <sortCondition ref="A7"/>
  </sortState>
  <customSheetViews>
    <customSheetView guid="{55338F77-C652-4069-882B-46B744BFF6EC}">
      <pane ySplit="6" topLeftCell="A7" activePane="bottomLeft" state="frozen"/>
      <selection pane="bottomLeft" activeCell="A25" sqref="A25"/>
      <pageMargins left="0" right="0" top="0" bottom="0" header="0" footer="0"/>
      <pageSetup paperSize="9" orientation="portrait" horizontalDpi="300" verticalDpi="300" r:id="rId1"/>
    </customSheetView>
    <customSheetView guid="{CC4FDFDF-E370-4481-8F21-69399523CE04}">
      <pane ySplit="6" topLeftCell="A7" activePane="bottomLeft" state="frozen"/>
      <selection pane="bottomLeft" activeCell="A25" sqref="A25"/>
      <pageMargins left="0" right="0" top="0" bottom="0" header="0" footer="0"/>
      <pageSetup paperSize="9" orientation="portrait" horizontalDpi="300" verticalDpi="300" r:id="rId2"/>
    </customSheetView>
    <customSheetView guid="{D4784C94-BEDE-46D5-89E2-FD8998469EE9}">
      <pane ySplit="6" topLeftCell="A7" activePane="bottomLeft" state="frozen"/>
      <selection pane="bottomLeft" activeCell="A9" sqref="A9"/>
      <pageMargins left="0" right="0" top="0" bottom="0" header="0" footer="0"/>
      <pageSetup paperSize="9" orientation="portrait" horizontalDpi="300" verticalDpi="300" r:id="rId3"/>
    </customSheetView>
    <customSheetView guid="{8103B6BE-A3DC-435D-AD2B-54FB11FEE7FC}">
      <pane ySplit="6" topLeftCell="A7" activePane="bottomLeft" state="frozen"/>
      <selection pane="bottomLeft" activeCell="E12" sqref="E12"/>
      <pageMargins left="0" right="0" top="0" bottom="0" header="0" footer="0"/>
      <pageSetup paperSize="9" orientation="portrait" horizontalDpi="300" verticalDpi="300" r:id="rId4"/>
    </customSheetView>
    <customSheetView guid="{4DBE77F2-EB71-4738-A3CD-3D81AC8C2ED4}">
      <pane ySplit="6" topLeftCell="A7" activePane="bottomLeft" state="frozen"/>
      <selection pane="bottomLeft" activeCell="B4" sqref="B4"/>
      <pageMargins left="0" right="0" top="0" bottom="0" header="0" footer="0"/>
      <pageSetup paperSize="9" orientation="portrait" horizontalDpi="300" verticalDpi="300" r:id="rId5"/>
    </customSheetView>
    <customSheetView guid="{0F7E151B-F77F-466C-BF1A-095A267D584E}">
      <pane ySplit="6" topLeftCell="A7" activePane="bottomLeft" state="frozen"/>
      <selection pane="bottomLeft" activeCell="A25" sqref="A25"/>
      <pageMargins left="0" right="0" top="0" bottom="0" header="0" footer="0"/>
      <pageSetup paperSize="9" orientation="portrait" horizontalDpi="300" verticalDpi="300" r:id="rId6"/>
    </customSheetView>
    <customSheetView guid="{9FC83B5C-9D1A-4AE8-9196-3074136C6830}">
      <pane ySplit="6" topLeftCell="A7" activePane="bottomLeft" state="frozen"/>
      <selection pane="bottomLeft" activeCell="A25" sqref="A25"/>
      <pageMargins left="0" right="0" top="0" bottom="0" header="0" footer="0"/>
      <pageSetup paperSize="9" orientation="portrait" horizontalDpi="300" verticalDpi="300" r:id="rId7"/>
    </customSheetView>
  </customSheetView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H39"/>
  <sheetViews>
    <sheetView workbookViewId="0">
      <pane ySplit="6" topLeftCell="A7" activePane="bottomLeft" state="frozen"/>
      <selection pane="bottomLeft" activeCell="F15" sqref="F15"/>
    </sheetView>
  </sheetViews>
  <sheetFormatPr baseColWidth="10" defaultColWidth="11.42578125" defaultRowHeight="15" x14ac:dyDescent="0.25"/>
  <cols>
    <col min="1" max="1" width="37.28515625" bestFit="1" customWidth="1"/>
    <col min="2" max="2" width="35.7109375" customWidth="1"/>
    <col min="3" max="3" width="28.28515625" customWidth="1"/>
    <col min="4" max="4" width="15.140625" bestFit="1" customWidth="1"/>
    <col min="5" max="5" width="12.42578125" bestFit="1" customWidth="1"/>
    <col min="6" max="6" width="19.5703125" bestFit="1" customWidth="1"/>
    <col min="7" max="7" width="59.5703125" customWidth="1"/>
    <col min="8" max="8" width="34.7109375" customWidth="1"/>
  </cols>
  <sheetData>
    <row r="1" spans="1:8" ht="26.25" x14ac:dyDescent="0.4">
      <c r="A1" s="1" t="s">
        <v>67</v>
      </c>
      <c r="B1" s="1"/>
      <c r="C1" s="1"/>
      <c r="D1" s="1"/>
    </row>
    <row r="2" spans="1:8" x14ac:dyDescent="0.25">
      <c r="B2" s="24" t="s">
        <v>68</v>
      </c>
    </row>
    <row r="3" spans="1:8" ht="26.25" x14ac:dyDescent="0.3">
      <c r="A3" s="22" t="s">
        <v>174</v>
      </c>
      <c r="B3" s="23">
        <f>COUNTIF(A7:A100,"*")</f>
        <v>10</v>
      </c>
    </row>
    <row r="5" spans="1:8" ht="18.75" x14ac:dyDescent="0.3">
      <c r="A5" s="2" t="s">
        <v>62</v>
      </c>
      <c r="B5" s="2"/>
      <c r="C5" s="2"/>
      <c r="D5" s="2"/>
    </row>
    <row r="6" spans="1:8" s="10" customFormat="1" ht="30" x14ac:dyDescent="0.25">
      <c r="A6" s="10" t="s">
        <v>70</v>
      </c>
      <c r="B6" s="13" t="s">
        <v>71</v>
      </c>
      <c r="C6" s="10" t="s">
        <v>72</v>
      </c>
      <c r="D6" s="10" t="s">
        <v>73</v>
      </c>
      <c r="E6" s="10" t="s">
        <v>0</v>
      </c>
      <c r="F6" s="10" t="s">
        <v>74</v>
      </c>
      <c r="G6" s="10" t="s">
        <v>75</v>
      </c>
      <c r="H6" s="10" t="s">
        <v>12</v>
      </c>
    </row>
    <row r="7" spans="1:8" ht="195" x14ac:dyDescent="0.25">
      <c r="A7" s="3" t="s">
        <v>175</v>
      </c>
      <c r="B7" s="14" t="s">
        <v>176</v>
      </c>
      <c r="C7" s="14" t="s">
        <v>177</v>
      </c>
      <c r="D7" s="14" t="s">
        <v>178</v>
      </c>
      <c r="E7" s="16" t="s">
        <v>179</v>
      </c>
      <c r="F7" s="14" t="s">
        <v>180</v>
      </c>
      <c r="G7" s="14" t="s">
        <v>181</v>
      </c>
      <c r="H7" s="3"/>
    </row>
    <row r="8" spans="1:8" ht="30" x14ac:dyDescent="0.25">
      <c r="A8" s="3" t="s">
        <v>182</v>
      </c>
      <c r="B8" s="3" t="s">
        <v>183</v>
      </c>
      <c r="C8" s="3" t="s">
        <v>184</v>
      </c>
      <c r="D8" s="3" t="s">
        <v>62</v>
      </c>
      <c r="E8" s="3" t="s">
        <v>185</v>
      </c>
      <c r="F8" s="14" t="s">
        <v>397</v>
      </c>
      <c r="G8" s="3" t="s">
        <v>394</v>
      </c>
      <c r="H8" s="14" t="s">
        <v>186</v>
      </c>
    </row>
    <row r="9" spans="1:8" ht="30" x14ac:dyDescent="0.25">
      <c r="A9" s="3" t="s">
        <v>187</v>
      </c>
      <c r="B9" s="3" t="s">
        <v>188</v>
      </c>
      <c r="C9" s="3" t="s">
        <v>90</v>
      </c>
      <c r="D9" s="3" t="s">
        <v>62</v>
      </c>
      <c r="E9" s="3" t="s">
        <v>185</v>
      </c>
      <c r="F9" s="14" t="s">
        <v>397</v>
      </c>
      <c r="G9" s="3" t="s">
        <v>395</v>
      </c>
      <c r="H9" s="14" t="s">
        <v>186</v>
      </c>
    </row>
    <row r="10" spans="1:8" ht="30" x14ac:dyDescent="0.25">
      <c r="A10" s="3" t="s">
        <v>189</v>
      </c>
      <c r="B10" s="3" t="s">
        <v>190</v>
      </c>
      <c r="C10" s="3" t="s">
        <v>90</v>
      </c>
      <c r="D10" s="3" t="s">
        <v>62</v>
      </c>
      <c r="E10" s="3" t="s">
        <v>185</v>
      </c>
      <c r="F10" s="14" t="s">
        <v>398</v>
      </c>
      <c r="G10" s="3" t="s">
        <v>395</v>
      </c>
      <c r="H10" s="14" t="s">
        <v>186</v>
      </c>
    </row>
    <row r="11" spans="1:8" ht="30" x14ac:dyDescent="0.25">
      <c r="A11" s="3" t="s">
        <v>191</v>
      </c>
      <c r="B11" s="3" t="s">
        <v>192</v>
      </c>
      <c r="C11" s="3" t="s">
        <v>90</v>
      </c>
      <c r="D11" s="3" t="s">
        <v>193</v>
      </c>
      <c r="E11" s="3" t="s">
        <v>185</v>
      </c>
      <c r="F11" s="14" t="s">
        <v>397</v>
      </c>
      <c r="G11" s="3" t="s">
        <v>194</v>
      </c>
      <c r="H11" s="14" t="s">
        <v>186</v>
      </c>
    </row>
    <row r="12" spans="1:8" ht="30" x14ac:dyDescent="0.25">
      <c r="A12" s="3" t="s">
        <v>195</v>
      </c>
      <c r="B12" s="14" t="s">
        <v>196</v>
      </c>
      <c r="C12" s="3" t="s">
        <v>90</v>
      </c>
      <c r="D12" s="3" t="s">
        <v>62</v>
      </c>
      <c r="E12" s="3" t="s">
        <v>185</v>
      </c>
      <c r="F12" s="14" t="s">
        <v>397</v>
      </c>
      <c r="G12" s="3" t="s">
        <v>396</v>
      </c>
      <c r="H12" s="14" t="s">
        <v>186</v>
      </c>
    </row>
    <row r="13" spans="1:8" ht="45" x14ac:dyDescent="0.25">
      <c r="A13" s="3" t="s">
        <v>197</v>
      </c>
      <c r="B13" s="14" t="s">
        <v>198</v>
      </c>
      <c r="C13" s="3" t="s">
        <v>90</v>
      </c>
      <c r="D13" s="3" t="s">
        <v>193</v>
      </c>
      <c r="E13" s="3" t="s">
        <v>185</v>
      </c>
      <c r="F13" s="14" t="s">
        <v>397</v>
      </c>
      <c r="G13" s="3" t="s">
        <v>194</v>
      </c>
      <c r="H13" s="14" t="s">
        <v>186</v>
      </c>
    </row>
    <row r="14" spans="1:8" ht="30" x14ac:dyDescent="0.25">
      <c r="A14" s="3" t="s">
        <v>199</v>
      </c>
      <c r="B14" s="3" t="s">
        <v>200</v>
      </c>
      <c r="C14" s="3" t="s">
        <v>90</v>
      </c>
      <c r="D14" s="3" t="s">
        <v>193</v>
      </c>
      <c r="E14" s="3" t="s">
        <v>185</v>
      </c>
      <c r="F14" s="14" t="s">
        <v>397</v>
      </c>
      <c r="G14" s="3" t="s">
        <v>201</v>
      </c>
      <c r="H14" s="14" t="s">
        <v>186</v>
      </c>
    </row>
    <row r="15" spans="1:8" ht="30" x14ac:dyDescent="0.25">
      <c r="A15" s="3" t="s">
        <v>202</v>
      </c>
      <c r="B15" s="3" t="s">
        <v>203</v>
      </c>
      <c r="C15" s="3" t="s">
        <v>90</v>
      </c>
      <c r="D15" s="3" t="s">
        <v>193</v>
      </c>
      <c r="E15" s="3" t="s">
        <v>185</v>
      </c>
      <c r="F15" s="14" t="s">
        <v>397</v>
      </c>
      <c r="G15" s="3" t="s">
        <v>194</v>
      </c>
      <c r="H15" s="14" t="s">
        <v>186</v>
      </c>
    </row>
    <row r="16" spans="1:8" ht="45" x14ac:dyDescent="0.25">
      <c r="A16" s="14" t="s">
        <v>118</v>
      </c>
      <c r="B16" s="14" t="s">
        <v>204</v>
      </c>
      <c r="C16" s="14" t="s">
        <v>78</v>
      </c>
      <c r="D16" s="14"/>
      <c r="E16" s="14" t="s">
        <v>205</v>
      </c>
      <c r="F16" s="14" t="s">
        <v>146</v>
      </c>
      <c r="G16" s="14"/>
      <c r="H16" s="14"/>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sheetData>
  <autoFilter ref="A6:G6" xr:uid="{00000000-0009-0000-0000-000003000000}">
    <sortState xmlns:xlrd2="http://schemas.microsoft.com/office/spreadsheetml/2017/richdata2" ref="A7:G14">
      <sortCondition ref="A6"/>
    </sortState>
  </autoFilter>
  <customSheetViews>
    <customSheetView guid="{55338F77-C652-4069-882B-46B744BFF6EC}">
      <pane ySplit="6" topLeftCell="A7" activePane="bottomLeft" state="frozen"/>
      <selection pane="bottomLeft" activeCell="A14" sqref="A14"/>
      <pageMargins left="0" right="0" top="0" bottom="0" header="0" footer="0"/>
    </customSheetView>
    <customSheetView guid="{CC4FDFDF-E370-4481-8F21-69399523CE04}">
      <pane ySplit="6" topLeftCell="A7" activePane="bottomLeft" state="frozen"/>
      <selection pane="bottomLeft" activeCell="A14" sqref="A14"/>
      <pageMargins left="0" right="0" top="0" bottom="0" header="0" footer="0"/>
    </customSheetView>
    <customSheetView guid="{D4784C94-BEDE-46D5-89E2-FD8998469EE9}" topLeftCell="B1">
      <pane ySplit="6" topLeftCell="A7" activePane="bottomLeft" state="frozen"/>
      <selection pane="bottomLeft" activeCell="C14" sqref="C14"/>
      <pageMargins left="0" right="0" top="0" bottom="0" header="0" footer="0"/>
    </customSheetView>
    <customSheetView guid="{8103B6BE-A3DC-435D-AD2B-54FB11FEE7FC}">
      <pane ySplit="6" topLeftCell="A7" activePane="bottomLeft" state="frozen"/>
      <selection pane="bottomLeft" activeCell="A14" sqref="A14"/>
      <pageMargins left="0" right="0" top="0" bottom="0" header="0" footer="0"/>
    </customSheetView>
    <customSheetView guid="{4DBE77F2-EB71-4738-A3CD-3D81AC8C2ED4}">
      <pane ySplit="6" topLeftCell="A7" activePane="bottomLeft" state="frozen"/>
      <selection pane="bottomLeft" activeCell="B7" sqref="B7"/>
      <pageMargins left="0" right="0" top="0" bottom="0" header="0" footer="0"/>
    </customSheetView>
    <customSheetView guid="{0F7E151B-F77F-466C-BF1A-095A267D584E}">
      <pane ySplit="6" topLeftCell="A7" activePane="bottomLeft" state="frozen"/>
      <selection pane="bottomLeft" activeCell="A14" sqref="A14"/>
      <pageMargins left="0" right="0" top="0" bottom="0" header="0" footer="0"/>
    </customSheetView>
    <customSheetView guid="{9FC83B5C-9D1A-4AE8-9196-3074136C6830}">
      <pane ySplit="6" topLeftCell="A7" activePane="bottomLeft" state="frozen"/>
      <selection pane="bottomLeft" activeCell="A14" sqref="A14"/>
      <pageMargins left="0" right="0" top="0" bottom="0" header="0" footer="0"/>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6"/>
  <sheetViews>
    <sheetView zoomScale="80" zoomScaleNormal="80" workbookViewId="0">
      <pane ySplit="6" topLeftCell="A35" activePane="bottomLeft" state="frozen"/>
      <selection pane="bottomLeft" activeCell="H39" sqref="A39:H46"/>
    </sheetView>
  </sheetViews>
  <sheetFormatPr baseColWidth="10" defaultColWidth="11.42578125" defaultRowHeight="15" x14ac:dyDescent="0.25"/>
  <cols>
    <col min="1" max="1" width="55.7109375" bestFit="1" customWidth="1"/>
    <col min="2" max="2" width="55.5703125" bestFit="1" customWidth="1"/>
    <col min="3" max="3" width="44.28515625" customWidth="1"/>
    <col min="4" max="4" width="15.140625" bestFit="1" customWidth="1"/>
    <col min="5" max="5" width="11" bestFit="1" customWidth="1"/>
    <col min="6" max="6" width="21.7109375" customWidth="1"/>
    <col min="7" max="7" width="23.7109375" bestFit="1" customWidth="1"/>
    <col min="8" max="8" width="29.7109375" customWidth="1"/>
  </cols>
  <sheetData>
    <row r="1" spans="1:8" ht="26.25" x14ac:dyDescent="0.4">
      <c r="A1" s="1" t="s">
        <v>67</v>
      </c>
      <c r="B1" s="1"/>
      <c r="C1" s="1"/>
      <c r="D1" s="1"/>
    </row>
    <row r="2" spans="1:8" x14ac:dyDescent="0.25">
      <c r="B2" s="24" t="s">
        <v>68</v>
      </c>
    </row>
    <row r="3" spans="1:8" ht="26.25" x14ac:dyDescent="0.3">
      <c r="A3" s="22" t="s">
        <v>174</v>
      </c>
      <c r="B3" s="23">
        <f>COUNTIF(A7:A100,"*")</f>
        <v>39</v>
      </c>
    </row>
    <row r="5" spans="1:8" ht="18.75" x14ac:dyDescent="0.3">
      <c r="A5" s="2" t="s">
        <v>63</v>
      </c>
      <c r="B5" s="2"/>
      <c r="C5" s="2"/>
      <c r="D5" s="2"/>
    </row>
    <row r="6" spans="1:8" s="10" customFormat="1" x14ac:dyDescent="0.25">
      <c r="A6" s="10" t="s">
        <v>70</v>
      </c>
      <c r="B6" s="10" t="s">
        <v>71</v>
      </c>
      <c r="C6" s="10" t="s">
        <v>72</v>
      </c>
      <c r="D6" s="10" t="s">
        <v>73</v>
      </c>
      <c r="E6" s="10" t="s">
        <v>0</v>
      </c>
      <c r="F6" s="10" t="s">
        <v>74</v>
      </c>
      <c r="G6" s="10" t="s">
        <v>75</v>
      </c>
      <c r="H6" s="10" t="s">
        <v>12</v>
      </c>
    </row>
    <row r="7" spans="1:8" ht="60" x14ac:dyDescent="0.25">
      <c r="A7" s="3" t="s">
        <v>206</v>
      </c>
      <c r="B7" s="3" t="s">
        <v>207</v>
      </c>
      <c r="C7" s="3"/>
      <c r="D7" s="3"/>
      <c r="E7" s="3" t="s">
        <v>208</v>
      </c>
      <c r="F7" s="14" t="s">
        <v>209</v>
      </c>
      <c r="G7" s="14" t="s">
        <v>210</v>
      </c>
      <c r="H7" s="14" t="s">
        <v>211</v>
      </c>
    </row>
    <row r="8" spans="1:8" x14ac:dyDescent="0.25">
      <c r="A8" s="3" t="s">
        <v>212</v>
      </c>
      <c r="B8" s="3"/>
      <c r="C8" s="3"/>
      <c r="D8" s="3"/>
      <c r="E8" s="3" t="s">
        <v>208</v>
      </c>
      <c r="F8" s="3"/>
      <c r="G8" s="3"/>
      <c r="H8" s="3"/>
    </row>
    <row r="9" spans="1:8" ht="60" x14ac:dyDescent="0.25">
      <c r="A9" s="3" t="s">
        <v>213</v>
      </c>
      <c r="B9" s="18" t="s">
        <v>214</v>
      </c>
      <c r="C9" s="3"/>
      <c r="D9" s="3"/>
      <c r="E9" s="3" t="s">
        <v>208</v>
      </c>
      <c r="F9" s="14" t="s">
        <v>209</v>
      </c>
      <c r="G9" s="14" t="s">
        <v>210</v>
      </c>
      <c r="H9" s="14" t="s">
        <v>215</v>
      </c>
    </row>
    <row r="10" spans="1:8" x14ac:dyDescent="0.25">
      <c r="A10" s="3" t="s">
        <v>216</v>
      </c>
      <c r="B10" s="42" t="s">
        <v>217</v>
      </c>
      <c r="C10" s="3"/>
      <c r="D10" s="3"/>
      <c r="E10" s="4" t="s">
        <v>208</v>
      </c>
      <c r="F10" s="3"/>
      <c r="G10" s="3" t="s">
        <v>218</v>
      </c>
      <c r="H10" s="3" t="s">
        <v>219</v>
      </c>
    </row>
    <row r="11" spans="1:8" x14ac:dyDescent="0.25">
      <c r="A11" s="3" t="s">
        <v>220</v>
      </c>
      <c r="B11" s="3"/>
      <c r="C11" s="3"/>
      <c r="D11" s="3"/>
      <c r="E11" s="4" t="s">
        <v>208</v>
      </c>
      <c r="F11" s="3"/>
      <c r="G11" s="14"/>
      <c r="H11" s="3"/>
    </row>
    <row r="12" spans="1:8" ht="60" x14ac:dyDescent="0.25">
      <c r="A12" s="3" t="s">
        <v>221</v>
      </c>
      <c r="B12" s="12" t="s">
        <v>222</v>
      </c>
      <c r="C12" s="3"/>
      <c r="D12" s="3"/>
      <c r="E12" s="4" t="s">
        <v>208</v>
      </c>
      <c r="F12" s="14" t="s">
        <v>209</v>
      </c>
      <c r="G12" s="14" t="s">
        <v>210</v>
      </c>
      <c r="H12" s="3"/>
    </row>
    <row r="13" spans="1:8" ht="71.25" customHeight="1" x14ac:dyDescent="0.25">
      <c r="A13" s="3" t="s">
        <v>223</v>
      </c>
      <c r="B13" s="12" t="s">
        <v>224</v>
      </c>
      <c r="C13" s="3"/>
      <c r="D13" s="3"/>
      <c r="E13" s="4" t="s">
        <v>208</v>
      </c>
      <c r="F13" s="14" t="s">
        <v>209</v>
      </c>
      <c r="G13" s="14" t="s">
        <v>210</v>
      </c>
      <c r="H13" s="3"/>
    </row>
    <row r="14" spans="1:8" ht="30" x14ac:dyDescent="0.25">
      <c r="A14" s="3" t="s">
        <v>225</v>
      </c>
      <c r="B14" s="21" t="s">
        <v>226</v>
      </c>
      <c r="C14" s="3"/>
      <c r="D14" s="3"/>
      <c r="E14" s="4" t="s">
        <v>208</v>
      </c>
      <c r="F14" s="3"/>
      <c r="G14" s="3"/>
      <c r="H14" s="3"/>
    </row>
    <row r="15" spans="1:8" ht="90" x14ac:dyDescent="0.25">
      <c r="A15" s="3" t="s">
        <v>227</v>
      </c>
      <c r="B15" s="12" t="s">
        <v>228</v>
      </c>
      <c r="C15" s="3"/>
      <c r="D15" s="3"/>
      <c r="E15" s="4" t="s">
        <v>208</v>
      </c>
      <c r="F15" s="14" t="s">
        <v>209</v>
      </c>
      <c r="G15" s="14" t="s">
        <v>229</v>
      </c>
      <c r="H15" s="3"/>
    </row>
    <row r="16" spans="1:8" ht="30" x14ac:dyDescent="0.25">
      <c r="A16" s="3" t="s">
        <v>230</v>
      </c>
      <c r="B16" s="12" t="s">
        <v>231</v>
      </c>
      <c r="C16" s="3"/>
      <c r="D16" s="3"/>
      <c r="E16" s="4" t="s">
        <v>208</v>
      </c>
      <c r="F16" s="14" t="s">
        <v>209</v>
      </c>
      <c r="G16" s="14" t="s">
        <v>232</v>
      </c>
      <c r="H16" s="3"/>
    </row>
    <row r="17" spans="1:8" ht="45" x14ac:dyDescent="0.25">
      <c r="A17" s="3" t="s">
        <v>233</v>
      </c>
      <c r="B17" s="20" t="s">
        <v>234</v>
      </c>
      <c r="C17" s="3"/>
      <c r="D17" s="18" t="s">
        <v>235</v>
      </c>
      <c r="E17" s="4" t="s">
        <v>208</v>
      </c>
      <c r="F17" s="18" t="s">
        <v>236</v>
      </c>
      <c r="G17" s="18" t="s">
        <v>237</v>
      </c>
      <c r="H17" s="3"/>
    </row>
    <row r="18" spans="1:8" ht="105" x14ac:dyDescent="0.25">
      <c r="A18" s="3" t="s">
        <v>238</v>
      </c>
      <c r="B18" s="12" t="s">
        <v>239</v>
      </c>
      <c r="C18" s="3"/>
      <c r="D18" s="3"/>
      <c r="E18" s="4" t="s">
        <v>208</v>
      </c>
      <c r="F18" s="14" t="s">
        <v>209</v>
      </c>
      <c r="G18" s="14" t="s">
        <v>240</v>
      </c>
      <c r="H18" s="3"/>
    </row>
    <row r="19" spans="1:8" ht="60" x14ac:dyDescent="0.25">
      <c r="A19" s="3" t="s">
        <v>241</v>
      </c>
      <c r="B19" s="20" t="s">
        <v>242</v>
      </c>
      <c r="C19" s="3"/>
      <c r="D19" s="18"/>
      <c r="E19" s="4" t="s">
        <v>208</v>
      </c>
      <c r="F19" s="14" t="s">
        <v>209</v>
      </c>
      <c r="G19" s="14" t="s">
        <v>243</v>
      </c>
      <c r="H19" s="3"/>
    </row>
    <row r="20" spans="1:8" ht="60" x14ac:dyDescent="0.25">
      <c r="A20" s="3" t="s">
        <v>244</v>
      </c>
      <c r="B20" s="19" t="s">
        <v>245</v>
      </c>
      <c r="C20" s="3"/>
      <c r="D20" s="18"/>
      <c r="E20" s="4" t="s">
        <v>208</v>
      </c>
      <c r="F20" s="14" t="s">
        <v>209</v>
      </c>
      <c r="G20" s="14" t="s">
        <v>210</v>
      </c>
      <c r="H20" s="3"/>
    </row>
    <row r="21" spans="1:8" ht="60" x14ac:dyDescent="0.25">
      <c r="A21" s="3" t="s">
        <v>246</v>
      </c>
      <c r="B21" s="12" t="s">
        <v>222</v>
      </c>
      <c r="C21" s="3"/>
      <c r="D21" s="3"/>
      <c r="E21" s="4" t="s">
        <v>208</v>
      </c>
      <c r="F21" s="14" t="s">
        <v>209</v>
      </c>
      <c r="G21" s="14" t="s">
        <v>210</v>
      </c>
      <c r="H21" s="3"/>
    </row>
    <row r="22" spans="1:8" ht="60" x14ac:dyDescent="0.25">
      <c r="A22" s="3" t="s">
        <v>247</v>
      </c>
      <c r="B22" s="12" t="s">
        <v>248</v>
      </c>
      <c r="C22" s="3"/>
      <c r="D22" s="3"/>
      <c r="E22" s="4" t="s">
        <v>208</v>
      </c>
      <c r="F22" s="14" t="s">
        <v>209</v>
      </c>
      <c r="G22" s="14" t="s">
        <v>210</v>
      </c>
      <c r="H22" s="3"/>
    </row>
    <row r="23" spans="1:8" ht="60" x14ac:dyDescent="0.25">
      <c r="A23" s="3" t="s">
        <v>249</v>
      </c>
      <c r="B23" s="12" t="s">
        <v>250</v>
      </c>
      <c r="C23" s="3"/>
      <c r="D23" s="3"/>
      <c r="E23" s="4" t="s">
        <v>208</v>
      </c>
      <c r="F23" s="14" t="s">
        <v>209</v>
      </c>
      <c r="G23" s="14" t="s">
        <v>210</v>
      </c>
      <c r="H23" s="3"/>
    </row>
    <row r="24" spans="1:8" ht="60" x14ac:dyDescent="0.25">
      <c r="A24" s="3" t="s">
        <v>251</v>
      </c>
      <c r="B24" s="12"/>
      <c r="C24" s="3"/>
      <c r="D24" s="3"/>
      <c r="E24" s="4" t="s">
        <v>208</v>
      </c>
      <c r="F24" s="14" t="s">
        <v>209</v>
      </c>
      <c r="G24" s="14" t="s">
        <v>210</v>
      </c>
      <c r="H24" s="3"/>
    </row>
    <row r="25" spans="1:8" ht="60" x14ac:dyDescent="0.25">
      <c r="A25" s="3" t="s">
        <v>252</v>
      </c>
      <c r="B25" s="12" t="s">
        <v>253</v>
      </c>
      <c r="C25" s="3"/>
      <c r="D25" s="3"/>
      <c r="E25" s="4" t="s">
        <v>208</v>
      </c>
      <c r="F25" s="14" t="s">
        <v>209</v>
      </c>
      <c r="G25" s="14" t="s">
        <v>210</v>
      </c>
      <c r="H25" s="3"/>
    </row>
    <row r="26" spans="1:8" ht="90" x14ac:dyDescent="0.25">
      <c r="A26" s="3" t="s">
        <v>254</v>
      </c>
      <c r="B26" s="12" t="s">
        <v>255</v>
      </c>
      <c r="C26" s="3"/>
      <c r="D26" s="3"/>
      <c r="E26" s="4" t="s">
        <v>208</v>
      </c>
      <c r="F26" s="14" t="s">
        <v>209</v>
      </c>
      <c r="G26" s="14" t="s">
        <v>256</v>
      </c>
      <c r="H26" s="3"/>
    </row>
    <row r="27" spans="1:8" ht="60" x14ac:dyDescent="0.25">
      <c r="A27" s="3" t="s">
        <v>257</v>
      </c>
      <c r="B27" s="12" t="s">
        <v>257</v>
      </c>
      <c r="C27" s="3"/>
      <c r="D27" s="3"/>
      <c r="E27" s="4" t="s">
        <v>208</v>
      </c>
      <c r="F27" s="14" t="s">
        <v>209</v>
      </c>
      <c r="G27" s="14" t="s">
        <v>210</v>
      </c>
      <c r="H27" s="3"/>
    </row>
    <row r="28" spans="1:8" ht="43.5" customHeight="1" x14ac:dyDescent="0.25">
      <c r="A28" s="3" t="s">
        <v>258</v>
      </c>
      <c r="B28" s="19" t="s">
        <v>259</v>
      </c>
      <c r="C28" s="3"/>
      <c r="D28" s="18"/>
      <c r="E28" s="4" t="s">
        <v>208</v>
      </c>
      <c r="F28" s="14" t="s">
        <v>209</v>
      </c>
      <c r="G28" s="14" t="s">
        <v>210</v>
      </c>
      <c r="H28" s="3"/>
    </row>
    <row r="29" spans="1:8" ht="60" x14ac:dyDescent="0.25">
      <c r="A29" s="3" t="s">
        <v>260</v>
      </c>
      <c r="B29" s="20" t="s">
        <v>261</v>
      </c>
      <c r="C29" s="18" t="s">
        <v>78</v>
      </c>
      <c r="D29" s="18" t="s">
        <v>235</v>
      </c>
      <c r="E29" s="4" t="s">
        <v>208</v>
      </c>
      <c r="F29" s="18" t="s">
        <v>262</v>
      </c>
      <c r="G29" s="18" t="s">
        <v>237</v>
      </c>
      <c r="H29" s="3"/>
    </row>
    <row r="30" spans="1:8" ht="60" x14ac:dyDescent="0.25">
      <c r="A30" s="3" t="s">
        <v>263</v>
      </c>
      <c r="B30" s="12" t="s">
        <v>264</v>
      </c>
      <c r="C30" s="3"/>
      <c r="D30" s="3"/>
      <c r="E30" s="4" t="s">
        <v>208</v>
      </c>
      <c r="F30" s="14" t="s">
        <v>209</v>
      </c>
      <c r="G30" s="14" t="s">
        <v>210</v>
      </c>
      <c r="H30" s="3"/>
    </row>
    <row r="31" spans="1:8" ht="60" x14ac:dyDescent="0.25">
      <c r="A31" s="3" t="s">
        <v>265</v>
      </c>
      <c r="B31" s="12" t="s">
        <v>266</v>
      </c>
      <c r="C31" s="3"/>
      <c r="D31" s="3"/>
      <c r="E31" s="4" t="s">
        <v>208</v>
      </c>
      <c r="F31" s="14" t="s">
        <v>209</v>
      </c>
      <c r="G31" s="14" t="s">
        <v>210</v>
      </c>
      <c r="H31" s="3"/>
    </row>
    <row r="32" spans="1:8" ht="60" x14ac:dyDescent="0.25">
      <c r="A32" s="3" t="s">
        <v>267</v>
      </c>
      <c r="B32" s="12" t="s">
        <v>268</v>
      </c>
      <c r="C32" s="3"/>
      <c r="D32" s="3"/>
      <c r="E32" s="4" t="s">
        <v>208</v>
      </c>
      <c r="F32" s="14" t="s">
        <v>209</v>
      </c>
      <c r="G32" s="14" t="s">
        <v>210</v>
      </c>
      <c r="H32" s="3"/>
    </row>
    <row r="33" spans="1:8" ht="90" x14ac:dyDescent="0.25">
      <c r="A33" s="3" t="s">
        <v>269</v>
      </c>
      <c r="B33" s="12" t="s">
        <v>270</v>
      </c>
      <c r="C33" s="3"/>
      <c r="D33" s="3"/>
      <c r="E33" s="4" t="s">
        <v>208</v>
      </c>
      <c r="F33" s="14" t="s">
        <v>209</v>
      </c>
      <c r="G33" s="14" t="s">
        <v>229</v>
      </c>
      <c r="H33" s="3"/>
    </row>
    <row r="34" spans="1:8" ht="30" x14ac:dyDescent="0.25">
      <c r="A34" s="3" t="s">
        <v>271</v>
      </c>
      <c r="B34" s="12" t="s">
        <v>272</v>
      </c>
      <c r="C34" s="14" t="s">
        <v>273</v>
      </c>
      <c r="D34" s="3" t="s">
        <v>274</v>
      </c>
      <c r="E34" s="4" t="s">
        <v>208</v>
      </c>
      <c r="F34" s="3"/>
      <c r="G34" s="14" t="s">
        <v>275</v>
      </c>
      <c r="H34" s="3"/>
    </row>
    <row r="35" spans="1:8" x14ac:dyDescent="0.25">
      <c r="A35" s="3" t="s">
        <v>276</v>
      </c>
      <c r="B35" s="12"/>
      <c r="C35" s="3"/>
      <c r="D35" s="3"/>
      <c r="E35" s="4" t="s">
        <v>208</v>
      </c>
      <c r="F35" s="3"/>
      <c r="G35" s="3"/>
      <c r="H35" s="3"/>
    </row>
    <row r="36" spans="1:8" x14ac:dyDescent="0.25">
      <c r="A36" s="3" t="s">
        <v>277</v>
      </c>
      <c r="B36" s="19" t="s">
        <v>278</v>
      </c>
      <c r="C36" s="3"/>
      <c r="D36" s="18" t="s">
        <v>235</v>
      </c>
      <c r="E36" s="4" t="s">
        <v>208</v>
      </c>
      <c r="F36" s="3"/>
      <c r="G36" s="3"/>
      <c r="H36" s="3"/>
    </row>
    <row r="37" spans="1:8" ht="45" x14ac:dyDescent="0.25">
      <c r="A37" s="3" t="s">
        <v>279</v>
      </c>
      <c r="B37" s="21" t="s">
        <v>280</v>
      </c>
      <c r="C37" s="14" t="s">
        <v>281</v>
      </c>
      <c r="D37" s="3" t="s">
        <v>282</v>
      </c>
      <c r="E37" s="4" t="s">
        <v>208</v>
      </c>
      <c r="F37" s="3" t="s">
        <v>283</v>
      </c>
      <c r="G37" s="3" t="s">
        <v>284</v>
      </c>
      <c r="H37" s="3"/>
    </row>
    <row r="38" spans="1:8" x14ac:dyDescent="0.25">
      <c r="A38" s="3" t="s">
        <v>285</v>
      </c>
      <c r="B38" s="12" t="s">
        <v>286</v>
      </c>
      <c r="C38" s="3"/>
      <c r="D38" s="3"/>
      <c r="E38" s="4" t="s">
        <v>208</v>
      </c>
      <c r="F38" s="3"/>
      <c r="G38" s="3" t="s">
        <v>218</v>
      </c>
      <c r="H38" s="3" t="s">
        <v>287</v>
      </c>
    </row>
    <row r="39" spans="1:8" x14ac:dyDescent="0.25">
      <c r="A39" s="3"/>
      <c r="B39" s="3"/>
      <c r="C39" s="3"/>
      <c r="D39" s="3"/>
      <c r="E39" s="3"/>
      <c r="F39" s="3"/>
      <c r="G39" s="3"/>
      <c r="H39" s="3"/>
    </row>
    <row r="40" spans="1:8" ht="74.25" customHeight="1" x14ac:dyDescent="0.25">
      <c r="A40" s="3" t="s">
        <v>288</v>
      </c>
      <c r="B40" s="53" t="s">
        <v>289</v>
      </c>
      <c r="C40" s="3"/>
      <c r="D40" s="18" t="s">
        <v>235</v>
      </c>
      <c r="E40" s="3"/>
      <c r="F40" s="53" t="s">
        <v>290</v>
      </c>
      <c r="G40" s="18" t="s">
        <v>291</v>
      </c>
      <c r="H40" s="53" t="s">
        <v>292</v>
      </c>
    </row>
    <row r="41" spans="1:8" ht="75" x14ac:dyDescent="0.25">
      <c r="A41" s="3" t="s">
        <v>293</v>
      </c>
      <c r="B41" s="3" t="s">
        <v>294</v>
      </c>
      <c r="C41" s="3" t="s">
        <v>295</v>
      </c>
      <c r="D41" s="3" t="s">
        <v>296</v>
      </c>
      <c r="E41" s="3" t="s">
        <v>208</v>
      </c>
      <c r="F41" s="14" t="s">
        <v>297</v>
      </c>
      <c r="G41" s="14" t="s">
        <v>298</v>
      </c>
      <c r="H41" s="14" t="s">
        <v>299</v>
      </c>
    </row>
    <row r="42" spans="1:8" ht="48.75" customHeight="1" x14ac:dyDescent="0.25">
      <c r="A42" s="3" t="s">
        <v>300</v>
      </c>
      <c r="B42" s="3" t="s">
        <v>301</v>
      </c>
      <c r="C42" s="3" t="s">
        <v>302</v>
      </c>
      <c r="D42" s="3" t="s">
        <v>296</v>
      </c>
      <c r="E42" s="3" t="s">
        <v>208</v>
      </c>
      <c r="F42" s="14" t="s">
        <v>303</v>
      </c>
      <c r="G42" s="3"/>
      <c r="H42" s="3"/>
    </row>
    <row r="43" spans="1:8" ht="30" x14ac:dyDescent="0.25">
      <c r="A43" s="3" t="s">
        <v>304</v>
      </c>
      <c r="B43" s="3" t="s">
        <v>305</v>
      </c>
      <c r="C43" s="3" t="s">
        <v>306</v>
      </c>
      <c r="D43" s="3" t="s">
        <v>296</v>
      </c>
      <c r="E43" s="14" t="s">
        <v>80</v>
      </c>
      <c r="F43" s="3"/>
      <c r="G43" s="3"/>
      <c r="H43" s="3"/>
    </row>
    <row r="44" spans="1:8" ht="30" x14ac:dyDescent="0.25">
      <c r="A44" s="3" t="s">
        <v>307</v>
      </c>
      <c r="B44" s="3" t="s">
        <v>308</v>
      </c>
      <c r="C44" s="3" t="s">
        <v>122</v>
      </c>
      <c r="D44" s="14" t="s">
        <v>309</v>
      </c>
      <c r="E44" s="3" t="s">
        <v>208</v>
      </c>
      <c r="F44" s="3"/>
      <c r="G44" s="3" t="s">
        <v>310</v>
      </c>
      <c r="H44" s="3"/>
    </row>
    <row r="45" spans="1:8" ht="30" x14ac:dyDescent="0.25">
      <c r="A45" s="3" t="s">
        <v>311</v>
      </c>
      <c r="B45" s="3" t="s">
        <v>312</v>
      </c>
      <c r="C45" s="3" t="s">
        <v>313</v>
      </c>
      <c r="D45" s="3" t="s">
        <v>63</v>
      </c>
      <c r="E45" s="3" t="s">
        <v>208</v>
      </c>
      <c r="F45" s="3" t="s">
        <v>314</v>
      </c>
      <c r="G45" s="3" t="s">
        <v>314</v>
      </c>
      <c r="H45" s="14" t="s">
        <v>315</v>
      </c>
    </row>
    <row r="46" spans="1:8" x14ac:dyDescent="0.25">
      <c r="A46" s="3" t="s">
        <v>316</v>
      </c>
      <c r="B46" s="3"/>
      <c r="C46" s="3"/>
      <c r="D46" s="3"/>
      <c r="E46" s="3"/>
      <c r="F46" s="3"/>
      <c r="G46" s="3"/>
      <c r="H46" s="3"/>
    </row>
  </sheetData>
  <autoFilter ref="A6:G6" xr:uid="{00000000-0009-0000-0000-000004000000}">
    <sortState xmlns:xlrd2="http://schemas.microsoft.com/office/spreadsheetml/2017/richdata2" ref="A7:G38">
      <sortCondition ref="A6"/>
    </sortState>
  </autoFilter>
  <customSheetViews>
    <customSheetView guid="{55338F77-C652-4069-882B-46B744BFF6EC}">
      <pane ySplit="6" topLeftCell="A7" activePane="bottomLeft" state="frozen"/>
      <selection pane="bottomLeft" activeCell="A38" sqref="A38"/>
      <pageMargins left="0" right="0" top="0" bottom="0" header="0" footer="0"/>
    </customSheetView>
    <customSheetView guid="{CC4FDFDF-E370-4481-8F21-69399523CE04}">
      <pane ySplit="6" topLeftCell="A7" activePane="bottomLeft" state="frozen"/>
      <selection pane="bottomLeft" activeCell="A38" sqref="A38"/>
      <pageMargins left="0" right="0" top="0" bottom="0" header="0" footer="0"/>
    </customSheetView>
    <customSheetView guid="{D4784C94-BEDE-46D5-89E2-FD8998469EE9}">
      <pane ySplit="6" topLeftCell="A7" activePane="bottomLeft" state="frozen"/>
      <selection pane="bottomLeft" activeCell="B13" sqref="B13"/>
      <pageMargins left="0" right="0" top="0" bottom="0" header="0" footer="0"/>
    </customSheetView>
    <customSheetView guid="{8103B6BE-A3DC-435D-AD2B-54FB11FEE7FC}">
      <pane ySplit="6" topLeftCell="A19" activePane="bottomLeft" state="frozen"/>
      <selection pane="bottomLeft" activeCell="A38" sqref="A38"/>
      <pageMargins left="0" right="0" top="0" bottom="0" header="0" footer="0"/>
    </customSheetView>
    <customSheetView guid="{4DBE77F2-EB71-4738-A3CD-3D81AC8C2ED4}">
      <pane ySplit="6" topLeftCell="A7" activePane="bottomLeft" state="frozen"/>
      <selection pane="bottomLeft" activeCell="B13" sqref="B13"/>
      <pageMargins left="0" right="0" top="0" bottom="0" header="0" footer="0"/>
    </customSheetView>
    <customSheetView guid="{0F7E151B-F77F-466C-BF1A-095A267D584E}">
      <pane ySplit="6" topLeftCell="A7" activePane="bottomLeft" state="frozen"/>
      <selection pane="bottomLeft" activeCell="A38" sqref="A38"/>
      <pageMargins left="0" right="0" top="0" bottom="0" header="0" footer="0"/>
    </customSheetView>
    <customSheetView guid="{9FC83B5C-9D1A-4AE8-9196-3074136C6830}">
      <pane ySplit="6" topLeftCell="A7" activePane="bottomLeft" state="frozen"/>
      <selection pane="bottomLeft" activeCell="A38" sqref="A38"/>
      <pageMargins left="0" right="0" top="0" bottom="0" header="0" footer="0"/>
    </customSheetView>
  </customSheetView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H34"/>
  <sheetViews>
    <sheetView zoomScale="80" zoomScaleNormal="80" workbookViewId="0">
      <pane ySplit="6" topLeftCell="A7" activePane="bottomLeft" state="frozen"/>
      <selection pane="bottomLeft" activeCell="E7" sqref="E7"/>
    </sheetView>
  </sheetViews>
  <sheetFormatPr baseColWidth="10" defaultColWidth="11.42578125" defaultRowHeight="15" x14ac:dyDescent="0.25"/>
  <cols>
    <col min="1" max="1" width="26.28515625" bestFit="1" customWidth="1"/>
    <col min="2" max="2" width="41.28515625" customWidth="1"/>
    <col min="3" max="3" width="28.5703125" customWidth="1"/>
    <col min="4" max="4" width="25.140625" customWidth="1"/>
    <col min="5" max="5" width="20.140625" customWidth="1"/>
    <col min="6" max="6" width="42.140625" customWidth="1"/>
    <col min="7" max="7" width="39.28515625" bestFit="1" customWidth="1"/>
  </cols>
  <sheetData>
    <row r="1" spans="1:8" ht="26.25" x14ac:dyDescent="0.4">
      <c r="A1" s="1" t="s">
        <v>67</v>
      </c>
      <c r="B1" s="1"/>
      <c r="C1" s="1"/>
      <c r="D1" s="1"/>
    </row>
    <row r="2" spans="1:8" x14ac:dyDescent="0.25">
      <c r="B2" s="24" t="s">
        <v>68</v>
      </c>
    </row>
    <row r="3" spans="1:8" ht="26.25" x14ac:dyDescent="0.3">
      <c r="A3" s="22" t="s">
        <v>174</v>
      </c>
      <c r="B3" s="23">
        <f>COUNTIF(A7:A95,"*")</f>
        <v>13</v>
      </c>
    </row>
    <row r="5" spans="1:8" ht="18.75" x14ac:dyDescent="0.3">
      <c r="A5" s="2" t="s">
        <v>317</v>
      </c>
      <c r="B5" s="2"/>
      <c r="C5" s="2"/>
      <c r="D5" s="2"/>
    </row>
    <row r="6" spans="1:8" s="10" customFormat="1" ht="30" x14ac:dyDescent="0.25">
      <c r="A6" s="10" t="s">
        <v>70</v>
      </c>
      <c r="B6" s="13" t="s">
        <v>71</v>
      </c>
      <c r="C6" s="10" t="s">
        <v>72</v>
      </c>
      <c r="D6" s="10" t="s">
        <v>73</v>
      </c>
      <c r="E6" s="10" t="s">
        <v>0</v>
      </c>
      <c r="F6" s="10" t="s">
        <v>74</v>
      </c>
      <c r="G6" s="10" t="s">
        <v>75</v>
      </c>
      <c r="H6" s="10" t="s">
        <v>12</v>
      </c>
    </row>
    <row r="7" spans="1:8" ht="51.75" x14ac:dyDescent="0.25">
      <c r="A7" s="4" t="s">
        <v>318</v>
      </c>
      <c r="B7" s="43" t="s">
        <v>319</v>
      </c>
      <c r="C7" s="3" t="s">
        <v>320</v>
      </c>
      <c r="D7" s="4" t="s">
        <v>321</v>
      </c>
      <c r="E7" s="4" t="s">
        <v>399</v>
      </c>
      <c r="F7" s="4" t="s">
        <v>322</v>
      </c>
      <c r="G7" s="4" t="s">
        <v>323</v>
      </c>
      <c r="H7" s="4"/>
    </row>
    <row r="8" spans="1:8" ht="51.75" x14ac:dyDescent="0.25">
      <c r="A8" s="4" t="s">
        <v>324</v>
      </c>
      <c r="B8" s="44" t="s">
        <v>325</v>
      </c>
      <c r="C8" s="3" t="s">
        <v>320</v>
      </c>
      <c r="D8" s="4" t="s">
        <v>321</v>
      </c>
      <c r="E8" s="4" t="s">
        <v>399</v>
      </c>
      <c r="F8" s="4" t="s">
        <v>322</v>
      </c>
      <c r="G8" s="4" t="s">
        <v>326</v>
      </c>
      <c r="H8" s="4"/>
    </row>
    <row r="9" spans="1:8" x14ac:dyDescent="0.25">
      <c r="A9" s="4" t="s">
        <v>327</v>
      </c>
      <c r="B9" s="45" t="s">
        <v>328</v>
      </c>
      <c r="C9" s="3"/>
      <c r="D9" s="4" t="s">
        <v>321</v>
      </c>
      <c r="E9" s="4" t="s">
        <v>399</v>
      </c>
      <c r="F9" s="4" t="s">
        <v>129</v>
      </c>
      <c r="G9" s="4"/>
      <c r="H9" s="4"/>
    </row>
    <row r="10" spans="1:8" ht="25.5" x14ac:dyDescent="0.25">
      <c r="A10" s="3" t="s">
        <v>329</v>
      </c>
      <c r="B10" s="46" t="s">
        <v>330</v>
      </c>
      <c r="C10" s="3" t="s">
        <v>122</v>
      </c>
      <c r="D10" s="3" t="s">
        <v>331</v>
      </c>
      <c r="E10" s="3" t="s">
        <v>399</v>
      </c>
      <c r="F10" s="3" t="s">
        <v>332</v>
      </c>
      <c r="G10" s="3"/>
      <c r="H10" s="3"/>
    </row>
    <row r="11" spans="1:8" ht="25.5" x14ac:dyDescent="0.25">
      <c r="A11" s="3" t="s">
        <v>333</v>
      </c>
      <c r="B11" s="46" t="s">
        <v>334</v>
      </c>
      <c r="C11" s="3" t="s">
        <v>122</v>
      </c>
      <c r="D11" s="3" t="s">
        <v>335</v>
      </c>
      <c r="E11" s="3" t="s">
        <v>399</v>
      </c>
      <c r="F11" s="3" t="s">
        <v>336</v>
      </c>
      <c r="G11" s="3"/>
      <c r="H11" s="3"/>
    </row>
    <row r="12" spans="1:8" ht="26.25" x14ac:dyDescent="0.25">
      <c r="A12" s="3" t="s">
        <v>337</v>
      </c>
      <c r="B12" s="43" t="s">
        <v>338</v>
      </c>
      <c r="C12" s="3" t="s">
        <v>122</v>
      </c>
      <c r="D12" s="3" t="s">
        <v>321</v>
      </c>
      <c r="E12" s="3" t="s">
        <v>399</v>
      </c>
      <c r="F12" s="3" t="s">
        <v>339</v>
      </c>
      <c r="G12" s="3" t="s">
        <v>340</v>
      </c>
      <c r="H12" s="3"/>
    </row>
    <row r="13" spans="1:8" x14ac:dyDescent="0.25">
      <c r="A13" s="3" t="s">
        <v>341</v>
      </c>
      <c r="B13" s="43"/>
      <c r="C13" s="3"/>
      <c r="D13" s="3" t="s">
        <v>342</v>
      </c>
      <c r="E13" s="3" t="s">
        <v>399</v>
      </c>
      <c r="F13" s="3"/>
      <c r="G13" s="3"/>
      <c r="H13" s="3"/>
    </row>
    <row r="14" spans="1:8" x14ac:dyDescent="0.25">
      <c r="A14" s="3" t="s">
        <v>343</v>
      </c>
      <c r="B14" s="47" t="s">
        <v>344</v>
      </c>
      <c r="C14" s="3" t="s">
        <v>345</v>
      </c>
      <c r="D14" s="3" t="s">
        <v>346</v>
      </c>
      <c r="E14" s="3" t="s">
        <v>399</v>
      </c>
      <c r="F14" s="3" t="s">
        <v>347</v>
      </c>
      <c r="G14" s="3" t="s">
        <v>348</v>
      </c>
      <c r="H14" s="3"/>
    </row>
    <row r="15" spans="1:8" x14ac:dyDescent="0.25">
      <c r="A15" s="3" t="s">
        <v>349</v>
      </c>
      <c r="B15" s="47" t="s">
        <v>350</v>
      </c>
      <c r="C15" s="3" t="s">
        <v>351</v>
      </c>
      <c r="D15" s="3" t="s">
        <v>335</v>
      </c>
      <c r="E15" s="3" t="s">
        <v>399</v>
      </c>
      <c r="F15" s="3" t="s">
        <v>352</v>
      </c>
      <c r="G15" s="3" t="s">
        <v>353</v>
      </c>
      <c r="H15" s="3"/>
    </row>
    <row r="16" spans="1:8" x14ac:dyDescent="0.25">
      <c r="A16" s="3" t="s">
        <v>354</v>
      </c>
      <c r="B16" s="43" t="s">
        <v>355</v>
      </c>
      <c r="C16" s="3" t="s">
        <v>356</v>
      </c>
      <c r="D16" s="3" t="s">
        <v>321</v>
      </c>
      <c r="E16" s="3" t="s">
        <v>399</v>
      </c>
      <c r="F16" s="3" t="s">
        <v>357</v>
      </c>
      <c r="G16" s="3" t="s">
        <v>358</v>
      </c>
      <c r="H16" s="3"/>
    </row>
    <row r="17" spans="1:8" ht="26.25" x14ac:dyDescent="0.25">
      <c r="A17" s="3" t="s">
        <v>359</v>
      </c>
      <c r="B17" s="47" t="s">
        <v>360</v>
      </c>
      <c r="C17" s="3" t="s">
        <v>361</v>
      </c>
      <c r="D17" s="3" t="s">
        <v>362</v>
      </c>
      <c r="E17" s="3" t="s">
        <v>399</v>
      </c>
      <c r="F17" s="3" t="s">
        <v>400</v>
      </c>
      <c r="G17" s="3"/>
      <c r="H17" s="3"/>
    </row>
    <row r="18" spans="1:8" x14ac:dyDescent="0.25">
      <c r="A18" s="3" t="s">
        <v>363</v>
      </c>
      <c r="B18" s="48" t="s">
        <v>364</v>
      </c>
      <c r="C18" s="3" t="s">
        <v>122</v>
      </c>
      <c r="D18" s="3" t="s">
        <v>321</v>
      </c>
      <c r="E18" s="3" t="s">
        <v>399</v>
      </c>
      <c r="F18" s="3" t="s">
        <v>129</v>
      </c>
      <c r="G18" s="3" t="s">
        <v>365</v>
      </c>
      <c r="H18" s="3"/>
    </row>
    <row r="19" spans="1:8" x14ac:dyDescent="0.25">
      <c r="A19" s="3" t="s">
        <v>366</v>
      </c>
      <c r="B19" s="54" t="s">
        <v>367</v>
      </c>
      <c r="C19" s="3" t="s">
        <v>122</v>
      </c>
      <c r="D19" s="3"/>
      <c r="E19" s="3" t="s">
        <v>399</v>
      </c>
      <c r="F19" s="3" t="s">
        <v>368</v>
      </c>
      <c r="G19" s="3"/>
      <c r="H19" s="3"/>
    </row>
    <row r="20" spans="1:8" x14ac:dyDescent="0.25">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sheetData>
  <autoFilter ref="A6:G6" xr:uid="{00000000-0009-0000-0000-000005000000}">
    <sortState xmlns:xlrd2="http://schemas.microsoft.com/office/spreadsheetml/2017/richdata2" ref="A7:G22">
      <sortCondition ref="A6"/>
    </sortState>
  </autoFilter>
  <customSheetViews>
    <customSheetView guid="{55338F77-C652-4069-882B-46B744BFF6EC}">
      <pane ySplit="6" topLeftCell="A7" activePane="bottomLeft" state="frozen"/>
      <selection pane="bottomLeft" activeCell="A23" sqref="A23"/>
      <pageMargins left="0" right="0" top="0" bottom="0" header="0" footer="0"/>
    </customSheetView>
    <customSheetView guid="{CC4FDFDF-E370-4481-8F21-69399523CE04}">
      <pane ySplit="6" topLeftCell="A7" activePane="bottomLeft" state="frozen"/>
      <selection pane="bottomLeft" activeCell="B10" sqref="B10"/>
      <pageMargins left="0" right="0" top="0" bottom="0" header="0" footer="0"/>
    </customSheetView>
    <customSheetView guid="{D4784C94-BEDE-46D5-89E2-FD8998469EE9}">
      <pane ySplit="6" topLeftCell="A7" activePane="bottomLeft" state="frozen"/>
      <selection pane="bottomLeft" activeCell="B11" sqref="B11"/>
      <pageMargins left="0" right="0" top="0" bottom="0" header="0" footer="0"/>
    </customSheetView>
    <customSheetView guid="{8103B6BE-A3DC-435D-AD2B-54FB11FEE7FC}">
      <pane ySplit="6" topLeftCell="A7" activePane="bottomLeft" state="frozen"/>
      <selection pane="bottomLeft" activeCell="C19" sqref="C19"/>
      <pageMargins left="0" right="0" top="0" bottom="0" header="0" footer="0"/>
    </customSheetView>
    <customSheetView guid="{4DBE77F2-EB71-4738-A3CD-3D81AC8C2ED4}">
      <pane ySplit="6" topLeftCell="A7" activePane="bottomLeft" state="frozen"/>
      <selection pane="bottomLeft" activeCell="B7" sqref="B7"/>
      <pageMargins left="0" right="0" top="0" bottom="0" header="0" footer="0"/>
    </customSheetView>
    <customSheetView guid="{0F7E151B-F77F-466C-BF1A-095A267D584E}">
      <pane ySplit="6" topLeftCell="A7" activePane="bottomLeft" state="frozen"/>
      <selection pane="bottomLeft" activeCell="B31" sqref="B31"/>
      <pageMargins left="0" right="0" top="0" bottom="0" header="0" footer="0"/>
    </customSheetView>
    <customSheetView guid="{9FC83B5C-9D1A-4AE8-9196-3074136C6830}">
      <pane ySplit="6" topLeftCell="A7" activePane="bottomLeft" state="frozen"/>
      <selection pane="bottomLeft" activeCell="A23" sqref="A23"/>
      <pageMargins left="0" right="0" top="0" bottom="0" header="0" footer="0"/>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H39"/>
  <sheetViews>
    <sheetView workbookViewId="0">
      <pane ySplit="6" topLeftCell="A46" activePane="bottomLeft" state="frozen"/>
      <selection pane="bottomLeft" activeCell="B27" sqref="B27"/>
    </sheetView>
  </sheetViews>
  <sheetFormatPr baseColWidth="10" defaultColWidth="11.42578125" defaultRowHeight="15" x14ac:dyDescent="0.25"/>
  <cols>
    <col min="1" max="1" width="26.28515625" bestFit="1" customWidth="1"/>
    <col min="2" max="2" width="55.5703125" bestFit="1" customWidth="1"/>
    <col min="3" max="3" width="44.28515625" customWidth="1"/>
    <col min="4" max="4" width="15.140625" bestFit="1" customWidth="1"/>
    <col min="5" max="5" width="14.42578125" bestFit="1" customWidth="1"/>
    <col min="6" max="6" width="27.5703125" bestFit="1" customWidth="1"/>
    <col min="7" max="7" width="23.7109375" bestFit="1" customWidth="1"/>
  </cols>
  <sheetData>
    <row r="1" spans="1:8" ht="26.25" x14ac:dyDescent="0.4">
      <c r="A1" s="1" t="s">
        <v>67</v>
      </c>
      <c r="B1" s="1"/>
      <c r="C1" s="1"/>
      <c r="D1" s="1"/>
    </row>
    <row r="2" spans="1:8" x14ac:dyDescent="0.25">
      <c r="B2" s="24" t="s">
        <v>68</v>
      </c>
    </row>
    <row r="3" spans="1:8" ht="26.25" x14ac:dyDescent="0.3">
      <c r="A3" s="22" t="s">
        <v>174</v>
      </c>
      <c r="B3" s="23">
        <f>COUNTIF(A7:A100,"*")</f>
        <v>22</v>
      </c>
    </row>
    <row r="5" spans="1:8" ht="18.75" x14ac:dyDescent="0.3">
      <c r="A5" s="2" t="s">
        <v>65</v>
      </c>
      <c r="B5" s="2"/>
      <c r="C5" s="2"/>
      <c r="D5" s="2"/>
    </row>
    <row r="6" spans="1:8" s="10" customFormat="1" x14ac:dyDescent="0.25">
      <c r="A6" s="10" t="s">
        <v>70</v>
      </c>
      <c r="B6" s="10" t="s">
        <v>71</v>
      </c>
      <c r="C6" s="10" t="s">
        <v>72</v>
      </c>
      <c r="D6" s="10" t="s">
        <v>73</v>
      </c>
      <c r="E6" s="10" t="s">
        <v>0</v>
      </c>
      <c r="F6" s="10" t="s">
        <v>74</v>
      </c>
      <c r="G6" s="10" t="s">
        <v>75</v>
      </c>
      <c r="H6" s="10" t="s">
        <v>12</v>
      </c>
    </row>
    <row r="7" spans="1:8" x14ac:dyDescent="0.25">
      <c r="A7" s="3" t="s">
        <v>369</v>
      </c>
      <c r="B7" s="3"/>
      <c r="C7" s="3"/>
      <c r="D7" s="3"/>
      <c r="E7" s="3"/>
      <c r="F7" s="3"/>
      <c r="G7" s="3"/>
      <c r="H7" s="3"/>
    </row>
    <row r="8" spans="1:8" x14ac:dyDescent="0.25">
      <c r="A8" s="3" t="s">
        <v>370</v>
      </c>
      <c r="B8" s="3"/>
      <c r="C8" s="3"/>
      <c r="D8" s="3"/>
      <c r="E8" s="3"/>
      <c r="F8" s="3"/>
      <c r="G8" s="3"/>
      <c r="H8" s="3"/>
    </row>
    <row r="9" spans="1:8" x14ac:dyDescent="0.25">
      <c r="A9" s="3" t="s">
        <v>371</v>
      </c>
      <c r="B9" s="3"/>
      <c r="C9" s="3"/>
      <c r="D9" s="3"/>
      <c r="E9" s="3"/>
      <c r="F9" s="3"/>
      <c r="G9" s="3"/>
      <c r="H9" s="3"/>
    </row>
    <row r="10" spans="1:8" x14ac:dyDescent="0.25">
      <c r="A10" s="3" t="s">
        <v>372</v>
      </c>
      <c r="B10" s="3"/>
      <c r="C10" s="3"/>
      <c r="D10" s="3"/>
      <c r="E10" s="3"/>
      <c r="F10" s="3"/>
      <c r="G10" s="3"/>
      <c r="H10" s="3"/>
    </row>
    <row r="11" spans="1:8" x14ac:dyDescent="0.25">
      <c r="A11" s="3" t="s">
        <v>373</v>
      </c>
      <c r="B11" s="3"/>
      <c r="C11" s="3"/>
      <c r="D11" s="3"/>
      <c r="E11" s="3"/>
      <c r="F11" s="3"/>
      <c r="G11" s="3"/>
      <c r="H11" s="3"/>
    </row>
    <row r="12" spans="1:8" x14ac:dyDescent="0.25">
      <c r="A12" s="3" t="s">
        <v>374</v>
      </c>
      <c r="B12" s="3"/>
      <c r="C12" s="3"/>
      <c r="D12" s="3"/>
      <c r="E12" s="3"/>
      <c r="F12" s="3"/>
      <c r="G12" s="3"/>
      <c r="H12" s="3"/>
    </row>
    <row r="13" spans="1:8" x14ac:dyDescent="0.25">
      <c r="A13" s="3" t="s">
        <v>375</v>
      </c>
      <c r="B13" s="3"/>
      <c r="C13" s="3"/>
      <c r="D13" s="3" t="s">
        <v>65</v>
      </c>
      <c r="E13" s="3"/>
      <c r="F13" s="3"/>
      <c r="G13" s="3"/>
      <c r="H13" s="3"/>
    </row>
    <row r="14" spans="1:8" x14ac:dyDescent="0.25">
      <c r="A14" s="3" t="s">
        <v>376</v>
      </c>
      <c r="B14" s="3"/>
      <c r="C14" s="3"/>
      <c r="D14" s="3" t="s">
        <v>65</v>
      </c>
      <c r="E14" s="3" t="s">
        <v>377</v>
      </c>
      <c r="F14" s="3" t="s">
        <v>378</v>
      </c>
      <c r="G14" s="3"/>
      <c r="H14" s="3"/>
    </row>
    <row r="15" spans="1:8" x14ac:dyDescent="0.25">
      <c r="A15" s="3" t="s">
        <v>175</v>
      </c>
      <c r="B15" s="3"/>
      <c r="C15" s="3"/>
      <c r="D15" s="3"/>
      <c r="E15" s="3"/>
      <c r="F15" s="3"/>
      <c r="G15" s="3"/>
      <c r="H15" s="3"/>
    </row>
    <row r="16" spans="1:8" x14ac:dyDescent="0.25">
      <c r="A16" s="3" t="s">
        <v>379</v>
      </c>
      <c r="B16" s="3"/>
      <c r="C16" s="3"/>
      <c r="D16" s="3" t="s">
        <v>65</v>
      </c>
      <c r="E16" s="3" t="s">
        <v>377</v>
      </c>
      <c r="F16" s="3" t="s">
        <v>380</v>
      </c>
      <c r="G16" s="3"/>
      <c r="H16" s="3"/>
    </row>
    <row r="17" spans="1:8" x14ac:dyDescent="0.25">
      <c r="A17" s="3" t="s">
        <v>381</v>
      </c>
      <c r="B17" s="3"/>
      <c r="C17" s="3"/>
      <c r="D17" s="3"/>
      <c r="E17" s="3"/>
      <c r="F17" s="3"/>
      <c r="G17" s="3"/>
      <c r="H17" s="3"/>
    </row>
    <row r="18" spans="1:8" x14ac:dyDescent="0.25">
      <c r="A18" s="3" t="s">
        <v>382</v>
      </c>
      <c r="B18" s="3"/>
      <c r="C18" s="3"/>
      <c r="D18" s="3"/>
      <c r="E18" s="3"/>
      <c r="F18" s="3"/>
      <c r="G18" s="3"/>
      <c r="H18" s="3"/>
    </row>
    <row r="19" spans="1:8" x14ac:dyDescent="0.25">
      <c r="A19" s="3" t="s">
        <v>383</v>
      </c>
      <c r="B19" s="3"/>
      <c r="C19" s="3"/>
      <c r="D19" s="3"/>
      <c r="E19" s="3"/>
      <c r="F19" s="3"/>
      <c r="G19" s="3"/>
      <c r="H19" s="3"/>
    </row>
    <row r="20" spans="1:8" x14ac:dyDescent="0.25">
      <c r="A20" s="3" t="s">
        <v>384</v>
      </c>
      <c r="B20" s="3"/>
      <c r="C20" s="3"/>
      <c r="D20" s="3"/>
      <c r="E20" s="3"/>
      <c r="F20" s="3"/>
      <c r="G20" s="3"/>
      <c r="H20" s="3"/>
    </row>
    <row r="21" spans="1:8" x14ac:dyDescent="0.25">
      <c r="A21" s="3" t="s">
        <v>385</v>
      </c>
      <c r="B21" s="3"/>
      <c r="C21" s="3"/>
      <c r="D21" s="3" t="s">
        <v>65</v>
      </c>
      <c r="E21" s="3"/>
      <c r="F21" s="3"/>
      <c r="G21" s="3"/>
      <c r="H21" s="3"/>
    </row>
    <row r="22" spans="1:8" x14ac:dyDescent="0.25">
      <c r="A22" s="3" t="s">
        <v>386</v>
      </c>
      <c r="B22" s="3"/>
      <c r="C22" s="3"/>
      <c r="D22" s="3"/>
      <c r="E22" s="3"/>
      <c r="F22" s="3"/>
      <c r="G22" s="3"/>
      <c r="H22" s="3"/>
    </row>
    <row r="23" spans="1:8" x14ac:dyDescent="0.25">
      <c r="A23" s="3" t="s">
        <v>387</v>
      </c>
      <c r="B23" s="3"/>
      <c r="C23" s="3"/>
      <c r="D23" s="3"/>
      <c r="E23" s="3"/>
      <c r="F23" s="3"/>
      <c r="G23" s="3"/>
      <c r="H23" s="3"/>
    </row>
    <row r="24" spans="1:8" x14ac:dyDescent="0.25">
      <c r="A24" s="3" t="s">
        <v>388</v>
      </c>
      <c r="B24" s="3"/>
      <c r="C24" s="3"/>
      <c r="D24" s="3" t="s">
        <v>65</v>
      </c>
      <c r="E24" s="3" t="s">
        <v>377</v>
      </c>
      <c r="F24" s="3"/>
      <c r="G24" s="3"/>
      <c r="H24" s="3"/>
    </row>
    <row r="25" spans="1:8" x14ac:dyDescent="0.25">
      <c r="A25" s="3" t="s">
        <v>389</v>
      </c>
      <c r="B25" s="3"/>
      <c r="C25" s="3"/>
      <c r="D25" s="3"/>
      <c r="E25" s="3"/>
      <c r="F25" s="3"/>
      <c r="G25" s="3"/>
      <c r="H25" s="3"/>
    </row>
    <row r="26" spans="1:8" x14ac:dyDescent="0.25">
      <c r="A26" s="3" t="s">
        <v>390</v>
      </c>
      <c r="B26" s="3"/>
      <c r="C26" s="3"/>
      <c r="D26" s="3"/>
      <c r="E26" s="3"/>
      <c r="F26" s="3"/>
      <c r="G26" s="3"/>
      <c r="H26" s="3"/>
    </row>
    <row r="27" spans="1:8" x14ac:dyDescent="0.25">
      <c r="A27" s="3" t="s">
        <v>391</v>
      </c>
      <c r="B27" s="3"/>
      <c r="C27" s="3"/>
      <c r="D27" s="3"/>
      <c r="E27" s="3"/>
      <c r="F27" s="3"/>
      <c r="G27" s="3"/>
      <c r="H27" s="3"/>
    </row>
    <row r="28" spans="1:8" x14ac:dyDescent="0.25">
      <c r="A28" s="3" t="s">
        <v>392</v>
      </c>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sheetData>
  <autoFilter ref="A6:G6" xr:uid="{00000000-0009-0000-0000-000006000000}">
    <sortState xmlns:xlrd2="http://schemas.microsoft.com/office/spreadsheetml/2017/richdata2" ref="A7:G28">
      <sortCondition ref="A6"/>
    </sortState>
  </autoFilter>
  <customSheetViews>
    <customSheetView guid="{55338F77-C652-4069-882B-46B744BFF6EC}">
      <pane ySplit="6" topLeftCell="A7" activePane="bottomLeft" state="frozen"/>
      <selection pane="bottomLeft" activeCell="A7" sqref="A7:XFD7"/>
      <pageMargins left="0" right="0" top="0" bottom="0" header="0" footer="0"/>
    </customSheetView>
    <customSheetView guid="{CC4FDFDF-E370-4481-8F21-69399523CE04}">
      <pane ySplit="6" topLeftCell="A7" activePane="bottomLeft" state="frozen"/>
      <selection pane="bottomLeft" activeCell="A7" sqref="A7:XFD7"/>
      <pageMargins left="0" right="0" top="0" bottom="0" header="0" footer="0"/>
    </customSheetView>
    <customSheetView guid="{D4784C94-BEDE-46D5-89E2-FD8998469EE9}">
      <pane ySplit="6" topLeftCell="A7" activePane="bottomLeft" state="frozen"/>
      <selection pane="bottomLeft" activeCell="B7" sqref="B7"/>
      <pageMargins left="0" right="0" top="0" bottom="0" header="0" footer="0"/>
    </customSheetView>
    <customSheetView guid="{8103B6BE-A3DC-435D-AD2B-54FB11FEE7FC}">
      <pane ySplit="6" topLeftCell="A7" activePane="bottomLeft" state="frozen"/>
      <selection pane="bottomLeft" activeCell="A7" sqref="A7:XFD7"/>
      <pageMargins left="0" right="0" top="0" bottom="0" header="0" footer="0"/>
    </customSheetView>
    <customSheetView guid="{4DBE77F2-EB71-4738-A3CD-3D81AC8C2ED4}">
      <pane ySplit="6" topLeftCell="A7" activePane="bottomLeft" state="frozen"/>
      <selection pane="bottomLeft" activeCell="B7" sqref="B7"/>
      <pageMargins left="0" right="0" top="0" bottom="0" header="0" footer="0"/>
    </customSheetView>
    <customSheetView guid="{0F7E151B-F77F-466C-BF1A-095A267D584E}">
      <pane ySplit="6" topLeftCell="A7" activePane="bottomLeft" state="frozen"/>
      <selection pane="bottomLeft" activeCell="A7" sqref="A7:XFD7"/>
      <pageMargins left="0" right="0" top="0" bottom="0" header="0" footer="0"/>
    </customSheetView>
    <customSheetView guid="{9FC83B5C-9D1A-4AE8-9196-3074136C6830}">
      <pane ySplit="6" topLeftCell="A7" activePane="bottomLeft" state="frozen"/>
      <selection pane="bottomLeft" activeCell="A7" sqref="A7:XFD7"/>
      <pageMargins left="0" right="0" top="0" bottom="0" header="0" footer="0"/>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DD07F-BBC9-4B2E-B8A9-F701352D8C55}">
  <dimension ref="A1"/>
  <sheetViews>
    <sheetView workbookViewId="0"/>
  </sheetViews>
  <sheetFormatPr baseColWidth="10"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28B4B1B9864F4896FDB4D491E2545F" ma:contentTypeVersion="10" ma:contentTypeDescription="Create a new document." ma:contentTypeScope="" ma:versionID="de6c9d20f80661d4e26447b55df1e67a">
  <xsd:schema xmlns:xsd="http://www.w3.org/2001/XMLSchema" xmlns:xs="http://www.w3.org/2001/XMLSchema" xmlns:p="http://schemas.microsoft.com/office/2006/metadata/properties" xmlns:ns2="25da1eb4-7cfc-4e1a-bde4-5ad74e186a5f" targetNamespace="http://schemas.microsoft.com/office/2006/metadata/properties" ma:root="true" ma:fieldsID="3b01ae9d87cb0dee777fc4df70d4a9ec" ns2:_="">
    <xsd:import namespace="25da1eb4-7cfc-4e1a-bde4-5ad74e186a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a1eb4-7cfc-4e1a-bde4-5ad74e186a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F5F502-79FB-4573-8A13-04835CC3EAA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04CBCBF-3F0C-4364-A7BA-AC3533F1C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a1eb4-7cfc-4e1a-bde4-5ad74e186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4AF4AA-67C7-4676-B0B6-E4BB7C5C77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Rollebeskrivelser</vt:lpstr>
      <vt:lpstr>Sum systemer</vt:lpstr>
      <vt:lpstr>Fellestjenester</vt:lpstr>
      <vt:lpstr>Økonomi</vt:lpstr>
      <vt:lpstr>Helse</vt:lpstr>
      <vt:lpstr>Oppvekst</vt:lpstr>
      <vt:lpstr>Teknisk</vt:lpstr>
      <vt:lpstr>Ark1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 Oddmund Sandvik;vegard.bogstrand@malselv.kommune.no</dc:creator>
  <cp:keywords/>
  <dc:description/>
  <cp:lastModifiedBy>Bjørg Johansen</cp:lastModifiedBy>
  <cp:revision/>
  <dcterms:created xsi:type="dcterms:W3CDTF">2020-06-24T11:42:54Z</dcterms:created>
  <dcterms:modified xsi:type="dcterms:W3CDTF">2022-03-22T10:51:10Z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0x0101001328B4B1B9864F4896FDB4D491E2545F</vt:lpwstr>
  </property>
</Properties>
</file>